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030" yWindow="10" windowWidth="87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3" i="1" l="1"/>
  <c r="G183" i="1"/>
  <c r="H183" i="1"/>
  <c r="I183" i="1"/>
  <c r="J183" i="1"/>
  <c r="F183" i="1"/>
  <c r="L14" i="1"/>
  <c r="J14" i="1"/>
  <c r="I14" i="1"/>
  <c r="H14" i="1"/>
  <c r="G14" i="1"/>
  <c r="F14" i="1"/>
  <c r="B194" i="1" l="1"/>
  <c r="A194" i="1"/>
  <c r="L193" i="1"/>
  <c r="J193" i="1"/>
  <c r="I193" i="1"/>
  <c r="H193" i="1"/>
  <c r="G193" i="1"/>
  <c r="F193" i="1"/>
  <c r="B184" i="1"/>
  <c r="A184" i="1"/>
  <c r="B174" i="1"/>
  <c r="A174" i="1"/>
  <c r="L173" i="1"/>
  <c r="J173" i="1"/>
  <c r="I173" i="1"/>
  <c r="H173" i="1"/>
  <c r="G173" i="1"/>
  <c r="F173" i="1"/>
  <c r="B165" i="1"/>
  <c r="A165" i="1"/>
  <c r="L164" i="1"/>
  <c r="J164" i="1"/>
  <c r="I164" i="1"/>
  <c r="I174" i="1" s="1"/>
  <c r="H164" i="1"/>
  <c r="G164" i="1"/>
  <c r="F164" i="1"/>
  <c r="B155" i="1"/>
  <c r="A155" i="1"/>
  <c r="L154" i="1"/>
  <c r="J154" i="1"/>
  <c r="I154" i="1"/>
  <c r="H154" i="1"/>
  <c r="G154" i="1"/>
  <c r="F154" i="1"/>
  <c r="B146" i="1"/>
  <c r="A146" i="1"/>
  <c r="L145" i="1"/>
  <c r="J145" i="1"/>
  <c r="I145" i="1"/>
  <c r="I155" i="1" s="1"/>
  <c r="H145" i="1"/>
  <c r="G145" i="1"/>
  <c r="F145" i="1"/>
  <c r="B137" i="1"/>
  <c r="A137" i="1"/>
  <c r="L136" i="1"/>
  <c r="J136" i="1"/>
  <c r="I136" i="1"/>
  <c r="H136" i="1"/>
  <c r="G136" i="1"/>
  <c r="F136" i="1"/>
  <c r="B126" i="1"/>
  <c r="A126" i="1"/>
  <c r="L125" i="1"/>
  <c r="J125" i="1"/>
  <c r="I125" i="1"/>
  <c r="I137" i="1" s="1"/>
  <c r="H125" i="1"/>
  <c r="G125" i="1"/>
  <c r="F125" i="1"/>
  <c r="B117" i="1"/>
  <c r="A117" i="1"/>
  <c r="L116" i="1"/>
  <c r="J116" i="1"/>
  <c r="I116" i="1"/>
  <c r="H116" i="1"/>
  <c r="G116" i="1"/>
  <c r="F116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89" i="1"/>
  <c r="A89" i="1"/>
  <c r="L88" i="1"/>
  <c r="J88" i="1"/>
  <c r="I88" i="1"/>
  <c r="H88" i="1"/>
  <c r="G88" i="1"/>
  <c r="F88" i="1"/>
  <c r="B79" i="1"/>
  <c r="A79" i="1"/>
  <c r="L78" i="1"/>
  <c r="J78" i="1"/>
  <c r="I78" i="1"/>
  <c r="H78" i="1"/>
  <c r="G78" i="1"/>
  <c r="F78" i="1"/>
  <c r="B70" i="1"/>
  <c r="A70" i="1"/>
  <c r="L69" i="1"/>
  <c r="J69" i="1"/>
  <c r="I69" i="1"/>
  <c r="I79" i="1" s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H50" i="1"/>
  <c r="G50" i="1"/>
  <c r="F50" i="1"/>
  <c r="B40" i="1"/>
  <c r="A40" i="1"/>
  <c r="L39" i="1"/>
  <c r="J39" i="1"/>
  <c r="I39" i="1"/>
  <c r="H39" i="1"/>
  <c r="G39" i="1"/>
  <c r="F39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5" i="1"/>
  <c r="A15" i="1"/>
  <c r="I117" i="1" l="1"/>
  <c r="I100" i="1"/>
  <c r="I61" i="1"/>
  <c r="I194" i="1"/>
  <c r="H194" i="1"/>
  <c r="L194" i="1"/>
  <c r="J194" i="1"/>
  <c r="G194" i="1"/>
  <c r="F194" i="1"/>
  <c r="G174" i="1"/>
  <c r="L174" i="1"/>
  <c r="J174" i="1"/>
  <c r="H174" i="1"/>
  <c r="F174" i="1"/>
  <c r="J155" i="1"/>
  <c r="L155" i="1"/>
  <c r="H155" i="1"/>
  <c r="G155" i="1"/>
  <c r="F155" i="1"/>
  <c r="L137" i="1"/>
  <c r="J137" i="1"/>
  <c r="H137" i="1"/>
  <c r="G137" i="1"/>
  <c r="F137" i="1"/>
  <c r="L117" i="1"/>
  <c r="J117" i="1"/>
  <c r="H117" i="1"/>
  <c r="G117" i="1"/>
  <c r="F117" i="1"/>
  <c r="G100" i="1"/>
  <c r="L100" i="1"/>
  <c r="J100" i="1"/>
  <c r="H100" i="1"/>
  <c r="F100" i="1"/>
  <c r="F79" i="1"/>
  <c r="L79" i="1"/>
  <c r="J79" i="1"/>
  <c r="H79" i="1"/>
  <c r="G79" i="1"/>
  <c r="F61" i="1"/>
  <c r="L61" i="1"/>
  <c r="J61" i="1"/>
  <c r="H61" i="1"/>
  <c r="G61" i="1"/>
  <c r="I40" i="1"/>
  <c r="L40" i="1"/>
  <c r="J40" i="1"/>
  <c r="H40" i="1"/>
  <c r="G40" i="1"/>
  <c r="F40" i="1"/>
  <c r="I23" i="1"/>
  <c r="J23" i="1"/>
  <c r="L23" i="1"/>
  <c r="H23" i="1"/>
  <c r="G23" i="1"/>
  <c r="F23" i="1"/>
  <c r="I195" i="1" l="1"/>
  <c r="J195" i="1"/>
  <c r="F195" i="1"/>
  <c r="L195" i="1"/>
  <c r="H195" i="1"/>
  <c r="G195" i="1"/>
</calcChain>
</file>

<file path=xl/sharedStrings.xml><?xml version="1.0" encoding="utf-8"?>
<sst xmlns="http://schemas.openxmlformats.org/spreadsheetml/2006/main" count="502" uniqueCount="185">
  <si>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</si>
  <si>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</si>
  <si>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</si>
  <si>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</si>
  <si>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</si>
  <si>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</si>
  <si>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</si>
  <si>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</si>
  <si>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</si>
  <si>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</si>
  <si>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</si>
  <si>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</si>
  <si>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</si>
  <si>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</si>
  <si>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</si>
  <si>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</si>
  <si>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</si>
  <si>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</si>
  <si>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</si>
  <si>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</si>
  <si>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</si>
  <si>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</si>
  <si>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</si>
  <si>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</si>
  <si>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</si>
  <si>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</si>
  <si>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</si>
  <si>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</si>
  <si>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</si>
  <si>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</si>
  <si>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</si>
  <si>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</si>
  <si>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</si>
  <si>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</si>
  <si>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</si>
  <si>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</si>
  <si>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</si>
  <si>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</si>
  <si>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</si>
  <si>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</si>
  <si>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</si>
  <si>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Плоды свежие (яблоко)</t>
  </si>
  <si>
    <t>сладкое</t>
  </si>
  <si>
    <t>Хлеб ржаной</t>
  </si>
  <si>
    <t>Какао с молоком и витаминами</t>
  </si>
  <si>
    <t>Компот из смеси сухофруктов</t>
  </si>
  <si>
    <t>Икра морковная</t>
  </si>
  <si>
    <t>Кофейный напиток с молоком</t>
  </si>
  <si>
    <t>Икра свекольная</t>
  </si>
  <si>
    <t>Суп из овощей</t>
  </si>
  <si>
    <t>Каша вязкая (ячневая)</t>
  </si>
  <si>
    <t>кисломол.</t>
  </si>
  <si>
    <t>пром.пр</t>
  </si>
  <si>
    <t>54-2гн/22</t>
  </si>
  <si>
    <t>82/21</t>
  </si>
  <si>
    <t>пром.пр.</t>
  </si>
  <si>
    <t>54-12з/22</t>
  </si>
  <si>
    <t>54-15з/22</t>
  </si>
  <si>
    <t>54-1хн/22</t>
  </si>
  <si>
    <t>Сок фруктовый (персиковый)</t>
  </si>
  <si>
    <t>Рагу из овощей</t>
  </si>
  <si>
    <t>Сок фруктовый (яблочный)</t>
  </si>
  <si>
    <t>54-20з/22</t>
  </si>
  <si>
    <t>Жаркое по-домашнему</t>
  </si>
  <si>
    <t>Каша вязкая (пшеная)</t>
  </si>
  <si>
    <t>Каша риосвая молочная жидкая</t>
  </si>
  <si>
    <t>236/21</t>
  </si>
  <si>
    <t>Кондитерские изделия (печенье)</t>
  </si>
  <si>
    <t>Фрукты свежие (апельсин)</t>
  </si>
  <si>
    <t>Сыр твёрдых сортов в нарезке</t>
  </si>
  <si>
    <t>54-1з/22г</t>
  </si>
  <si>
    <t>Овощи натуральные солёные (огурец)</t>
  </si>
  <si>
    <t>70/17</t>
  </si>
  <si>
    <t>Суп картофельный с бобовыми</t>
  </si>
  <si>
    <t>113/21</t>
  </si>
  <si>
    <t>Котлеты "Нежные"</t>
  </si>
  <si>
    <t>373/21</t>
  </si>
  <si>
    <t>143/17</t>
  </si>
  <si>
    <t>501/21</t>
  </si>
  <si>
    <t>Запеканка из творога/ и джем</t>
  </si>
  <si>
    <t>223/17</t>
  </si>
  <si>
    <t>Чай с молоком</t>
  </si>
  <si>
    <t>460/21</t>
  </si>
  <si>
    <t>Масло (порциями)</t>
  </si>
  <si>
    <t>14/17</t>
  </si>
  <si>
    <t>338/17</t>
  </si>
  <si>
    <t>Икра кабачковая (пром.производства)</t>
  </si>
  <si>
    <t>150/21</t>
  </si>
  <si>
    <t>Свекольник</t>
  </si>
  <si>
    <t>98/21</t>
  </si>
  <si>
    <t>Печень, тушёная в соусе сметанном</t>
  </si>
  <si>
    <t>359/21</t>
  </si>
  <si>
    <t>Картофель отварной / и овощи отварные</t>
  </si>
  <si>
    <t>392/21</t>
  </si>
  <si>
    <t xml:space="preserve">Тефтели рыбные </t>
  </si>
  <si>
    <t>239/17</t>
  </si>
  <si>
    <t>Картофельное пюре</t>
  </si>
  <si>
    <t>312/17</t>
  </si>
  <si>
    <t>Горошек зелёный (консервированный)</t>
  </si>
  <si>
    <t>Сок фруктовый (абрикосовый)</t>
  </si>
  <si>
    <t>53/21</t>
  </si>
  <si>
    <t>Борщ из свежей капусты</t>
  </si>
  <si>
    <t>93,/21</t>
  </si>
  <si>
    <t>Гуляш из говядины</t>
  </si>
  <si>
    <t>54-2м/22</t>
  </si>
  <si>
    <t>303/17</t>
  </si>
  <si>
    <t>465/21</t>
  </si>
  <si>
    <t>Фрукты свежие (банан)</t>
  </si>
  <si>
    <t>Плов</t>
  </si>
  <si>
    <t>265/17</t>
  </si>
  <si>
    <t>Овощи консервированные порциями (капуста квашеная)</t>
  </si>
  <si>
    <t>149/21</t>
  </si>
  <si>
    <t>компот из плодов или ягод сушеных</t>
  </si>
  <si>
    <t>494/21</t>
  </si>
  <si>
    <t>54/21</t>
  </si>
  <si>
    <t>Суп картофельный с клёцками</t>
  </si>
  <si>
    <t>ттк/115/21</t>
  </si>
  <si>
    <t>Котлеты "Пермские"</t>
  </si>
  <si>
    <t>341/21</t>
  </si>
  <si>
    <t>Картофель в молоке</t>
  </si>
  <si>
    <t>127/17</t>
  </si>
  <si>
    <t>Шницель рыбный натуральный</t>
  </si>
  <si>
    <t>235/17</t>
  </si>
  <si>
    <t>Картофель запеченный в сметанном соусе</t>
  </si>
  <si>
    <t>181/21</t>
  </si>
  <si>
    <t>Кисель из сока плодового или ягодного</t>
  </si>
  <si>
    <t>ттк/485/21</t>
  </si>
  <si>
    <t>Кукуруза сахарная</t>
  </si>
  <si>
    <t>54-21з/22</t>
  </si>
  <si>
    <t>Суп с крупой и фрикадельками</t>
  </si>
  <si>
    <t>126/21</t>
  </si>
  <si>
    <t>Макароны отварные с сыром</t>
  </si>
  <si>
    <t>204/17</t>
  </si>
  <si>
    <t>Сырники из творога запечённые</t>
  </si>
  <si>
    <t>502/21</t>
  </si>
  <si>
    <t>286/21</t>
  </si>
  <si>
    <t>Омлет натуральный/ и бигус</t>
  </si>
  <si>
    <t>210/17/329/21</t>
  </si>
  <si>
    <t>54-23н/22</t>
  </si>
  <si>
    <t>Суп с макаронными изделиями и картофелем</t>
  </si>
  <si>
    <t>ттк/129/21</t>
  </si>
  <si>
    <t>Биточки рыбные</t>
  </si>
  <si>
    <t>234/17</t>
  </si>
  <si>
    <t>177/21</t>
  </si>
  <si>
    <t>259/17</t>
  </si>
  <si>
    <t>495/21</t>
  </si>
  <si>
    <t>Маринад из овощей с томатом</t>
  </si>
  <si>
    <t>54-23з/22</t>
  </si>
  <si>
    <t>Щи из свежей капусты</t>
  </si>
  <si>
    <t>103/21</t>
  </si>
  <si>
    <t>Плов из птицы</t>
  </si>
  <si>
    <t>291/17</t>
  </si>
  <si>
    <t>Каша манная молочная жидкая</t>
  </si>
  <si>
    <t>230/21</t>
  </si>
  <si>
    <t xml:space="preserve">Какао с молоком </t>
  </si>
  <si>
    <t>462/21</t>
  </si>
  <si>
    <t>Овощи натуральные солёные (помидор)</t>
  </si>
  <si>
    <t>Суп гороховый</t>
  </si>
  <si>
    <t>54-25с/22</t>
  </si>
  <si>
    <t>Тефтели Белип</t>
  </si>
  <si>
    <t>288/21</t>
  </si>
  <si>
    <t>Капуста тушёная/ и каша вязкая (пшеничная)</t>
  </si>
  <si>
    <t>321/17/303/17</t>
  </si>
  <si>
    <t>Печень по - строгановски</t>
  </si>
  <si>
    <t>255/17</t>
  </si>
  <si>
    <t>Макаронные изделия/ и овощи припущенные</t>
  </si>
  <si>
    <t>256/21/136/17</t>
  </si>
  <si>
    <t>Чай с лимоном и сахаром</t>
  </si>
  <si>
    <t>54-3гн/22</t>
  </si>
  <si>
    <t>116/21</t>
  </si>
  <si>
    <t>Котлеты домашние</t>
  </si>
  <si>
    <t>271/17</t>
  </si>
  <si>
    <t>Омлет с отварным картофелем</t>
  </si>
  <si>
    <t>276/21</t>
  </si>
  <si>
    <t>Рагу из птицы</t>
  </si>
  <si>
    <t>289/17</t>
  </si>
  <si>
    <t>Маринад овощной со свеклой</t>
  </si>
  <si>
    <t>434/21</t>
  </si>
  <si>
    <t>Борщ с капустой и картофелем</t>
  </si>
  <si>
    <t>95/21</t>
  </si>
  <si>
    <t>Котлета рыбная любительская</t>
  </si>
  <si>
    <t>308/21</t>
  </si>
  <si>
    <t>МБОУ ООШ № 31 имени Г.В. Ластовицкого</t>
  </si>
  <si>
    <t>директор</t>
  </si>
  <si>
    <t>Л.Ш.Шалагина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</si>
</sst>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6" t="s">
        <v>182</v>
      </c>
      <c r="D1" s="57"/>
      <c r="E1" s="57"/>
      <c r="F1" s="12" t="s">
        <v>16</v>
      </c>
      <c r="G1" s="2" t="s">
        <v>17</v>
      </c>
      <c r="H1" s="58" t="s">
        <v>183</v>
      </c>
      <c r="I1" s="58"/>
      <c r="J1" s="58"/>
      <c r="K1" s="58"/>
    </row>
    <row r="2" spans="1:12" ht="18" x14ac:dyDescent="0.25">
      <c r="A2" s="35" t="s">
        <v>6</v>
      </c>
      <c r="C2" s="2"/>
      <c r="G2" s="2" t="s">
        <v>18</v>
      </c>
      <c r="H2" s="58" t="s">
        <v>184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205</v>
      </c>
      <c r="G6" s="40">
        <v>5.16</v>
      </c>
      <c r="H6" s="40">
        <v>6.52</v>
      </c>
      <c r="I6" s="40">
        <v>32.18</v>
      </c>
      <c r="J6" s="40">
        <v>208</v>
      </c>
      <c r="K6" s="41" t="s">
        <v>66</v>
      </c>
      <c r="L6" s="40">
        <v>25.31</v>
      </c>
    </row>
    <row r="7" spans="1:12" ht="14.5" x14ac:dyDescent="0.35">
      <c r="A7" s="23"/>
      <c r="B7" s="15"/>
      <c r="C7" s="11"/>
      <c r="D7" s="6" t="s">
        <v>42</v>
      </c>
      <c r="E7" s="42" t="s">
        <v>67</v>
      </c>
      <c r="F7" s="43">
        <v>25</v>
      </c>
      <c r="G7" s="43">
        <v>1.88</v>
      </c>
      <c r="H7" s="43">
        <v>3.35</v>
      </c>
      <c r="I7" s="43">
        <v>16.600000000000001</v>
      </c>
      <c r="J7" s="43">
        <v>97.4</v>
      </c>
      <c r="K7" s="44" t="s">
        <v>52</v>
      </c>
      <c r="L7" s="43">
        <v>5.46</v>
      </c>
    </row>
    <row r="8" spans="1:12" ht="14.5" x14ac:dyDescent="0.3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53</v>
      </c>
      <c r="L8" s="43">
        <v>1.68</v>
      </c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68</v>
      </c>
      <c r="F10" s="43">
        <v>105</v>
      </c>
      <c r="G10" s="43">
        <v>0.95</v>
      </c>
      <c r="H10" s="43">
        <v>0.21</v>
      </c>
      <c r="I10" s="43">
        <v>12.82</v>
      </c>
      <c r="J10" s="43">
        <v>56.97</v>
      </c>
      <c r="K10" s="44" t="s">
        <v>54</v>
      </c>
      <c r="L10" s="43">
        <v>15.67</v>
      </c>
    </row>
    <row r="11" spans="1:12" ht="14.5" x14ac:dyDescent="0.35">
      <c r="A11" s="23"/>
      <c r="B11" s="15"/>
      <c r="C11" s="11"/>
      <c r="D11" s="6" t="s">
        <v>32</v>
      </c>
      <c r="E11" s="42" t="s">
        <v>43</v>
      </c>
      <c r="F11" s="43">
        <v>20</v>
      </c>
      <c r="G11" s="43">
        <v>1.1299999999999999</v>
      </c>
      <c r="H11" s="43">
        <v>0.3</v>
      </c>
      <c r="I11" s="43">
        <v>8.3729999999999993</v>
      </c>
      <c r="J11" s="43">
        <v>40.71</v>
      </c>
      <c r="K11" s="44" t="s">
        <v>52</v>
      </c>
      <c r="L11" s="43">
        <v>1.79</v>
      </c>
    </row>
    <row r="12" spans="1:12" ht="14.5" x14ac:dyDescent="0.35">
      <c r="A12" s="23"/>
      <c r="B12" s="15"/>
      <c r="C12" s="11"/>
      <c r="D12" s="6" t="s">
        <v>31</v>
      </c>
      <c r="E12" s="42" t="s">
        <v>40</v>
      </c>
      <c r="F12" s="43">
        <v>35</v>
      </c>
      <c r="G12" s="43">
        <v>1.35</v>
      </c>
      <c r="H12" s="43">
        <v>0.48</v>
      </c>
      <c r="I12" s="43">
        <v>18.97</v>
      </c>
      <c r="J12" s="43">
        <v>85.6</v>
      </c>
      <c r="K12" s="44" t="s">
        <v>52</v>
      </c>
      <c r="L12" s="43">
        <v>3.15</v>
      </c>
    </row>
    <row r="13" spans="1:12" ht="14.5" x14ac:dyDescent="0.35">
      <c r="A13" s="23"/>
      <c r="B13" s="15"/>
      <c r="C13" s="11"/>
      <c r="D13" s="6" t="s">
        <v>51</v>
      </c>
      <c r="E13" s="42" t="s">
        <v>69</v>
      </c>
      <c r="F13" s="43">
        <v>20</v>
      </c>
      <c r="G13" s="43">
        <v>4.67</v>
      </c>
      <c r="H13" s="43">
        <v>5.87</v>
      </c>
      <c r="I13" s="43">
        <v>0</v>
      </c>
      <c r="J13" s="43">
        <v>71.67</v>
      </c>
      <c r="K13" s="44" t="s">
        <v>70</v>
      </c>
      <c r="L13" s="43">
        <v>19.62</v>
      </c>
    </row>
    <row r="14" spans="1:12" ht="14.5" x14ac:dyDescent="0.35">
      <c r="A14" s="24"/>
      <c r="B14" s="17"/>
      <c r="C14" s="8"/>
      <c r="D14" s="18" t="s">
        <v>33</v>
      </c>
      <c r="E14" s="9"/>
      <c r="F14" s="19">
        <f>SUM(F6:F13)</f>
        <v>610</v>
      </c>
      <c r="G14" s="19">
        <f>SUM(G6:G13)</f>
        <v>15.34</v>
      </c>
      <c r="H14" s="19">
        <f>SUM(H6:H13)</f>
        <v>16.73</v>
      </c>
      <c r="I14" s="19">
        <f>SUM(I6:I13)</f>
        <v>95.442999999999998</v>
      </c>
      <c r="J14" s="19">
        <f>SUM(J6:J13)</f>
        <v>587.14999999999986</v>
      </c>
      <c r="K14" s="25"/>
      <c r="L14" s="19">
        <f>SUM(L6:L13)</f>
        <v>72.680000000000007</v>
      </c>
    </row>
    <row r="15" spans="1:12" ht="14.5" x14ac:dyDescent="0.3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71</v>
      </c>
      <c r="F15" s="43">
        <v>60</v>
      </c>
      <c r="G15" s="43">
        <v>0.48</v>
      </c>
      <c r="H15" s="43">
        <v>0.06</v>
      </c>
      <c r="I15" s="43">
        <v>1.02</v>
      </c>
      <c r="J15" s="43">
        <v>6.6</v>
      </c>
      <c r="K15" s="44" t="s">
        <v>72</v>
      </c>
      <c r="L15" s="43">
        <v>14.42</v>
      </c>
    </row>
    <row r="16" spans="1:12" ht="14.5" x14ac:dyDescent="0.35">
      <c r="A16" s="23"/>
      <c r="B16" s="15"/>
      <c r="C16" s="11"/>
      <c r="D16" s="7" t="s">
        <v>27</v>
      </c>
      <c r="E16" s="42" t="s">
        <v>73</v>
      </c>
      <c r="F16" s="43">
        <v>200</v>
      </c>
      <c r="G16" s="43">
        <v>5.04</v>
      </c>
      <c r="H16" s="43">
        <v>2.86</v>
      </c>
      <c r="I16" s="43">
        <v>11.68</v>
      </c>
      <c r="J16" s="43">
        <v>92.6</v>
      </c>
      <c r="K16" s="44" t="s">
        <v>74</v>
      </c>
      <c r="L16" s="43">
        <v>20.74</v>
      </c>
    </row>
    <row r="17" spans="1:12" ht="14.5" x14ac:dyDescent="0.35">
      <c r="A17" s="23"/>
      <c r="B17" s="15"/>
      <c r="C17" s="11"/>
      <c r="D17" s="7" t="s">
        <v>28</v>
      </c>
      <c r="E17" s="42" t="s">
        <v>75</v>
      </c>
      <c r="F17" s="43">
        <v>90</v>
      </c>
      <c r="G17" s="43">
        <v>7.81</v>
      </c>
      <c r="H17" s="43">
        <v>11.16</v>
      </c>
      <c r="I17" s="43">
        <v>19.28</v>
      </c>
      <c r="J17" s="43">
        <v>208.32</v>
      </c>
      <c r="K17" s="44" t="s">
        <v>76</v>
      </c>
      <c r="L17" s="43">
        <v>58.33</v>
      </c>
    </row>
    <row r="18" spans="1:12" ht="14.5" x14ac:dyDescent="0.35">
      <c r="A18" s="23"/>
      <c r="B18" s="15"/>
      <c r="C18" s="11"/>
      <c r="D18" s="7" t="s">
        <v>29</v>
      </c>
      <c r="E18" s="42" t="s">
        <v>60</v>
      </c>
      <c r="F18" s="43">
        <v>150</v>
      </c>
      <c r="G18" s="43">
        <v>2.7570000000000001</v>
      </c>
      <c r="H18" s="43">
        <v>9.7050000000000001</v>
      </c>
      <c r="I18" s="43">
        <v>29.702999999999999</v>
      </c>
      <c r="J18" s="43">
        <v>231.19</v>
      </c>
      <c r="K18" s="44" t="s">
        <v>77</v>
      </c>
      <c r="L18" s="43">
        <v>18.27</v>
      </c>
    </row>
    <row r="19" spans="1:12" ht="14.5" x14ac:dyDescent="0.35">
      <c r="A19" s="23"/>
      <c r="B19" s="15"/>
      <c r="C19" s="11"/>
      <c r="D19" s="7" t="s">
        <v>30</v>
      </c>
      <c r="E19" s="42" t="s">
        <v>59</v>
      </c>
      <c r="F19" s="43">
        <v>200</v>
      </c>
      <c r="G19" s="43">
        <v>1</v>
      </c>
      <c r="H19" s="43">
        <v>0</v>
      </c>
      <c r="I19" s="43">
        <v>23.4</v>
      </c>
      <c r="J19" s="43">
        <v>97.6</v>
      </c>
      <c r="K19" s="44" t="s">
        <v>78</v>
      </c>
      <c r="L19" s="43">
        <v>12.24</v>
      </c>
    </row>
    <row r="20" spans="1:12" ht="14.5" x14ac:dyDescent="0.35">
      <c r="A20" s="23"/>
      <c r="B20" s="15"/>
      <c r="C20" s="11"/>
      <c r="D20" s="7" t="s">
        <v>31</v>
      </c>
      <c r="E20" s="42" t="s">
        <v>40</v>
      </c>
      <c r="F20" s="43">
        <v>50</v>
      </c>
      <c r="G20" s="43">
        <v>1.93</v>
      </c>
      <c r="H20" s="43">
        <v>0.69</v>
      </c>
      <c r="I20" s="43">
        <v>27.1</v>
      </c>
      <c r="J20" s="43">
        <v>122.29</v>
      </c>
      <c r="K20" s="44" t="s">
        <v>55</v>
      </c>
      <c r="L20" s="43">
        <v>4.4800000000000004</v>
      </c>
    </row>
    <row r="21" spans="1:12" ht="14.5" x14ac:dyDescent="0.35">
      <c r="A21" s="23"/>
      <c r="B21" s="15"/>
      <c r="C21" s="11"/>
      <c r="D21" s="7" t="s">
        <v>32</v>
      </c>
      <c r="E21" s="42" t="s">
        <v>43</v>
      </c>
      <c r="F21" s="43">
        <v>30</v>
      </c>
      <c r="G21" s="43">
        <v>1.7</v>
      </c>
      <c r="H21" s="43">
        <v>0.45</v>
      </c>
      <c r="I21" s="43">
        <v>12.56</v>
      </c>
      <c r="J21" s="43">
        <v>61.07</v>
      </c>
      <c r="K21" s="44" t="s">
        <v>55</v>
      </c>
      <c r="L21" s="43">
        <v>2.69</v>
      </c>
    </row>
    <row r="22" spans="1:12" ht="14.5" x14ac:dyDescent="0.35">
      <c r="A22" s="24"/>
      <c r="B22" s="17"/>
      <c r="C22" s="8"/>
      <c r="D22" s="18" t="s">
        <v>33</v>
      </c>
      <c r="E22" s="9"/>
      <c r="F22" s="19">
        <f>SUM(F15:F21)</f>
        <v>780</v>
      </c>
      <c r="G22" s="19">
        <f>SUM(G15:G21)</f>
        <v>20.716999999999999</v>
      </c>
      <c r="H22" s="19">
        <f>SUM(H15:H21)</f>
        <v>24.925000000000001</v>
      </c>
      <c r="I22" s="19">
        <f>SUM(I15:I21)</f>
        <v>124.74299999999999</v>
      </c>
      <c r="J22" s="19">
        <f>SUM(J15:J21)</f>
        <v>819.67000000000007</v>
      </c>
      <c r="K22" s="25"/>
      <c r="L22" s="19">
        <f>SUM(L15:L21)</f>
        <v>131.16999999999999</v>
      </c>
    </row>
    <row r="23" spans="1:12" ht="14.5" x14ac:dyDescent="0.25">
      <c r="A23" s="29">
        <f>A6</f>
        <v>1</v>
      </c>
      <c r="B23" s="30">
        <f>B6</f>
        <v>1</v>
      </c>
      <c r="C23" s="59" t="s">
        <v>4</v>
      </c>
      <c r="D23" s="60"/>
      <c r="E23" s="31"/>
      <c r="F23" s="32">
        <f>F14+F22</f>
        <v>1390</v>
      </c>
      <c r="G23" s="32">
        <f>G14+G22</f>
        <v>36.057000000000002</v>
      </c>
      <c r="H23" s="32">
        <f>H14+H22</f>
        <v>41.655000000000001</v>
      </c>
      <c r="I23" s="32">
        <f>I14+I22</f>
        <v>220.18599999999998</v>
      </c>
      <c r="J23" s="32">
        <f>J14+J22</f>
        <v>1406.82</v>
      </c>
      <c r="K23" s="32"/>
      <c r="L23" s="32">
        <f>L14+L22</f>
        <v>203.85</v>
      </c>
    </row>
    <row r="24" spans="1:12" ht="14.5" x14ac:dyDescent="0.35">
      <c r="A24" s="14">
        <v>1</v>
      </c>
      <c r="B24" s="15">
        <v>2</v>
      </c>
      <c r="C24" s="22" t="s">
        <v>20</v>
      </c>
      <c r="D24" s="5" t="s">
        <v>21</v>
      </c>
      <c r="E24" s="39" t="s">
        <v>79</v>
      </c>
      <c r="F24" s="40">
        <v>160</v>
      </c>
      <c r="G24" s="40">
        <v>23.39</v>
      </c>
      <c r="H24" s="40">
        <v>7.87</v>
      </c>
      <c r="I24" s="40">
        <v>33.020000000000003</v>
      </c>
      <c r="J24" s="40">
        <v>320.64</v>
      </c>
      <c r="K24" s="41" t="s">
        <v>80</v>
      </c>
      <c r="L24" s="40">
        <v>81.06</v>
      </c>
    </row>
    <row r="25" spans="1:12" ht="14.5" x14ac:dyDescent="0.35">
      <c r="A25" s="14"/>
      <c r="B25" s="15"/>
      <c r="C25" s="11"/>
      <c r="D25" s="6" t="s">
        <v>51</v>
      </c>
      <c r="E25" s="42" t="s">
        <v>83</v>
      </c>
      <c r="F25" s="43">
        <v>10</v>
      </c>
      <c r="G25" s="43">
        <v>0.08</v>
      </c>
      <c r="H25" s="43">
        <v>7.25</v>
      </c>
      <c r="I25" s="43">
        <v>0.13</v>
      </c>
      <c r="J25" s="43">
        <v>66.09</v>
      </c>
      <c r="K25" s="44" t="s">
        <v>84</v>
      </c>
      <c r="L25" s="43">
        <v>13.42</v>
      </c>
    </row>
    <row r="26" spans="1:12" ht="14.5" x14ac:dyDescent="0.35">
      <c r="A26" s="14"/>
      <c r="B26" s="15"/>
      <c r="C26" s="11"/>
      <c r="D26" s="7" t="s">
        <v>22</v>
      </c>
      <c r="E26" s="42" t="s">
        <v>81</v>
      </c>
      <c r="F26" s="43">
        <v>200</v>
      </c>
      <c r="G26" s="43">
        <v>3.1</v>
      </c>
      <c r="H26" s="43">
        <v>2.2000000000000002</v>
      </c>
      <c r="I26" s="43">
        <v>10.95</v>
      </c>
      <c r="J26" s="43">
        <v>75.7</v>
      </c>
      <c r="K26" s="44" t="s">
        <v>82</v>
      </c>
      <c r="L26" s="43">
        <v>12</v>
      </c>
    </row>
    <row r="27" spans="1:12" ht="14.5" x14ac:dyDescent="0.35">
      <c r="A27" s="14"/>
      <c r="B27" s="15"/>
      <c r="C27" s="11"/>
      <c r="D27" s="7" t="s">
        <v>23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24</v>
      </c>
      <c r="E28" s="42" t="s">
        <v>41</v>
      </c>
      <c r="F28" s="43">
        <v>120</v>
      </c>
      <c r="G28" s="43">
        <v>0.48</v>
      </c>
      <c r="H28" s="43">
        <v>0.48</v>
      </c>
      <c r="I28" s="43">
        <v>11.76</v>
      </c>
      <c r="J28" s="43">
        <v>56.4</v>
      </c>
      <c r="K28" s="44" t="s">
        <v>85</v>
      </c>
      <c r="L28" s="43">
        <v>14.92</v>
      </c>
    </row>
    <row r="29" spans="1:12" ht="14.5" x14ac:dyDescent="0.35">
      <c r="A29" s="14"/>
      <c r="B29" s="15"/>
      <c r="C29" s="11"/>
      <c r="D29" s="54" t="s">
        <v>30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31</v>
      </c>
      <c r="E30" s="42" t="s">
        <v>40</v>
      </c>
      <c r="F30" s="43">
        <v>30</v>
      </c>
      <c r="G30" s="43">
        <v>1.1599999999999999</v>
      </c>
      <c r="H30" s="43">
        <v>0.41</v>
      </c>
      <c r="I30" s="43">
        <v>16.260000000000002</v>
      </c>
      <c r="J30" s="43">
        <v>73.38</v>
      </c>
      <c r="K30" s="44" t="s">
        <v>55</v>
      </c>
      <c r="L30" s="43">
        <v>2.69</v>
      </c>
    </row>
    <row r="31" spans="1:12" ht="14.5" x14ac:dyDescent="0.35">
      <c r="A31" s="16"/>
      <c r="B31" s="17"/>
      <c r="C31" s="8"/>
      <c r="D31" s="18" t="s">
        <v>33</v>
      </c>
      <c r="E31" s="9"/>
      <c r="F31" s="19">
        <f>SUM(F24:F30)</f>
        <v>520</v>
      </c>
      <c r="G31" s="19">
        <f>SUM(G24:G30)</f>
        <v>28.21</v>
      </c>
      <c r="H31" s="19">
        <f>SUM(H24:H30)</f>
        <v>18.21</v>
      </c>
      <c r="I31" s="19">
        <f>SUM(I24:I30)</f>
        <v>72.12</v>
      </c>
      <c r="J31" s="19">
        <f>SUM(J24:J30)</f>
        <v>592.21</v>
      </c>
      <c r="K31" s="25"/>
      <c r="L31" s="19">
        <f>SUM(L24:L30)</f>
        <v>124.09</v>
      </c>
    </row>
    <row r="32" spans="1:12" ht="14.5" x14ac:dyDescent="0.3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 t="s">
        <v>86</v>
      </c>
      <c r="F32" s="43">
        <v>60</v>
      </c>
      <c r="G32" s="43">
        <v>1.1399999999999999</v>
      </c>
      <c r="H32" s="43">
        <v>5.34</v>
      </c>
      <c r="I32" s="43">
        <v>4.62</v>
      </c>
      <c r="J32" s="43">
        <v>70.8</v>
      </c>
      <c r="K32" s="44" t="s">
        <v>87</v>
      </c>
      <c r="L32" s="43">
        <v>15.78</v>
      </c>
    </row>
    <row r="33" spans="1:12" ht="14.5" x14ac:dyDescent="0.35">
      <c r="A33" s="14"/>
      <c r="B33" s="15"/>
      <c r="C33" s="11"/>
      <c r="D33" s="7" t="s">
        <v>27</v>
      </c>
      <c r="E33" s="42" t="s">
        <v>88</v>
      </c>
      <c r="F33" s="43">
        <v>200</v>
      </c>
      <c r="G33" s="43">
        <v>1.78</v>
      </c>
      <c r="H33" s="43">
        <v>4.7300000000000004</v>
      </c>
      <c r="I33" s="43">
        <v>19.489999999999998</v>
      </c>
      <c r="J33" s="43">
        <v>127.63</v>
      </c>
      <c r="K33" s="44" t="s">
        <v>89</v>
      </c>
      <c r="L33" s="43">
        <v>13.43</v>
      </c>
    </row>
    <row r="34" spans="1:12" ht="14.5" x14ac:dyDescent="0.35">
      <c r="A34" s="14"/>
      <c r="B34" s="15"/>
      <c r="C34" s="11"/>
      <c r="D34" s="7" t="s">
        <v>28</v>
      </c>
      <c r="E34" s="42" t="s">
        <v>90</v>
      </c>
      <c r="F34" s="43">
        <v>100</v>
      </c>
      <c r="G34" s="43">
        <v>16.600000000000001</v>
      </c>
      <c r="H34" s="43">
        <v>13.55</v>
      </c>
      <c r="I34" s="43">
        <v>23.56</v>
      </c>
      <c r="J34" s="43">
        <v>282.38</v>
      </c>
      <c r="K34" s="44" t="s">
        <v>91</v>
      </c>
      <c r="L34" s="43">
        <v>75.400000000000006</v>
      </c>
    </row>
    <row r="35" spans="1:12" ht="14.5" x14ac:dyDescent="0.35">
      <c r="A35" s="14"/>
      <c r="B35" s="15"/>
      <c r="C35" s="11"/>
      <c r="D35" s="7" t="s">
        <v>29</v>
      </c>
      <c r="E35" s="42" t="s">
        <v>92</v>
      </c>
      <c r="F35" s="43">
        <v>150</v>
      </c>
      <c r="G35" s="43">
        <v>3.2</v>
      </c>
      <c r="H35" s="43">
        <v>3</v>
      </c>
      <c r="I35" s="43">
        <v>13.5</v>
      </c>
      <c r="J35" s="43">
        <v>94</v>
      </c>
      <c r="K35" s="44" t="s">
        <v>93</v>
      </c>
      <c r="L35" s="43">
        <v>20.100000000000001</v>
      </c>
    </row>
    <row r="36" spans="1:12" ht="14.5" x14ac:dyDescent="0.35">
      <c r="A36" s="14"/>
      <c r="B36" s="15"/>
      <c r="C36" s="11"/>
      <c r="D36" s="7" t="s">
        <v>30</v>
      </c>
      <c r="E36" s="42" t="s">
        <v>45</v>
      </c>
      <c r="F36" s="43">
        <v>200</v>
      </c>
      <c r="G36" s="43">
        <v>0.5</v>
      </c>
      <c r="H36" s="43">
        <v>0</v>
      </c>
      <c r="I36" s="43">
        <v>19.8</v>
      </c>
      <c r="J36" s="43">
        <v>81</v>
      </c>
      <c r="K36" s="44" t="s">
        <v>58</v>
      </c>
      <c r="L36" s="43">
        <v>6.95</v>
      </c>
    </row>
    <row r="37" spans="1:12" ht="14.5" x14ac:dyDescent="0.35">
      <c r="A37" s="14"/>
      <c r="B37" s="15"/>
      <c r="C37" s="11"/>
      <c r="D37" s="7" t="s">
        <v>31</v>
      </c>
      <c r="E37" s="42" t="s">
        <v>40</v>
      </c>
      <c r="F37" s="43">
        <v>50</v>
      </c>
      <c r="G37" s="43">
        <v>1.93</v>
      </c>
      <c r="H37" s="43">
        <v>0.69</v>
      </c>
      <c r="I37" s="43">
        <v>27.1</v>
      </c>
      <c r="J37" s="43">
        <v>122.29</v>
      </c>
      <c r="K37" s="44" t="s">
        <v>55</v>
      </c>
      <c r="L37" s="43">
        <v>4.4800000000000004</v>
      </c>
    </row>
    <row r="38" spans="1:12" ht="14.5" x14ac:dyDescent="0.35">
      <c r="A38" s="14"/>
      <c r="B38" s="15"/>
      <c r="C38" s="11"/>
      <c r="D38" s="7" t="s">
        <v>32</v>
      </c>
      <c r="E38" s="42" t="s">
        <v>43</v>
      </c>
      <c r="F38" s="43">
        <v>20</v>
      </c>
      <c r="G38" s="43">
        <v>1.1299999999999999</v>
      </c>
      <c r="H38" s="43">
        <v>0.3</v>
      </c>
      <c r="I38" s="43">
        <v>8.3729999999999993</v>
      </c>
      <c r="J38" s="43">
        <v>40.71</v>
      </c>
      <c r="K38" s="44" t="s">
        <v>55</v>
      </c>
      <c r="L38" s="43">
        <v>1.79</v>
      </c>
    </row>
    <row r="39" spans="1:12" ht="14.5" x14ac:dyDescent="0.35">
      <c r="A39" s="16"/>
      <c r="B39" s="17"/>
      <c r="C39" s="8"/>
      <c r="D39" s="18" t="s">
        <v>33</v>
      </c>
      <c r="E39" s="9"/>
      <c r="F39" s="19">
        <f>SUM(F32:F38)</f>
        <v>780</v>
      </c>
      <c r="G39" s="19">
        <f>SUM(G32:G38)</f>
        <v>26.28</v>
      </c>
      <c r="H39" s="19">
        <f>SUM(H32:H38)</f>
        <v>27.610000000000003</v>
      </c>
      <c r="I39" s="19">
        <f>SUM(I32:I38)</f>
        <v>116.443</v>
      </c>
      <c r="J39" s="19">
        <f>SUM(J32:J38)</f>
        <v>818.81</v>
      </c>
      <c r="K39" s="25"/>
      <c r="L39" s="19">
        <f>SUM(L32:L38)</f>
        <v>137.92999999999998</v>
      </c>
    </row>
    <row r="40" spans="1:12" ht="15.75" customHeight="1" x14ac:dyDescent="0.25">
      <c r="A40" s="33">
        <f>A24</f>
        <v>1</v>
      </c>
      <c r="B40" s="33">
        <f>B24</f>
        <v>2</v>
      </c>
      <c r="C40" s="59" t="s">
        <v>4</v>
      </c>
      <c r="D40" s="60"/>
      <c r="E40" s="31"/>
      <c r="F40" s="32">
        <f>F31+F39</f>
        <v>1300</v>
      </c>
      <c r="G40" s="32">
        <f>G31+G39</f>
        <v>54.49</v>
      </c>
      <c r="H40" s="32">
        <f>H31+H39</f>
        <v>45.820000000000007</v>
      </c>
      <c r="I40" s="32">
        <f>I31+I39</f>
        <v>188.56299999999999</v>
      </c>
      <c r="J40" s="32">
        <f>J31+J39</f>
        <v>1411.02</v>
      </c>
      <c r="K40" s="32"/>
      <c r="L40" s="32">
        <f>L31+L39</f>
        <v>262.02</v>
      </c>
    </row>
    <row r="41" spans="1:12" ht="14.5" x14ac:dyDescent="0.35">
      <c r="A41" s="20">
        <v>1</v>
      </c>
      <c r="B41" s="21">
        <v>3</v>
      </c>
      <c r="C41" s="22" t="s">
        <v>20</v>
      </c>
      <c r="D41" s="5" t="s">
        <v>21</v>
      </c>
      <c r="E41" s="39" t="s">
        <v>94</v>
      </c>
      <c r="F41" s="40">
        <v>110</v>
      </c>
      <c r="G41" s="40">
        <v>11.16</v>
      </c>
      <c r="H41" s="40">
        <v>13.42</v>
      </c>
      <c r="I41" s="40">
        <v>5.38</v>
      </c>
      <c r="J41" s="40">
        <v>186.92</v>
      </c>
      <c r="K41" s="41" t="s">
        <v>95</v>
      </c>
      <c r="L41" s="40">
        <v>44.36</v>
      </c>
    </row>
    <row r="42" spans="1:12" ht="14.5" x14ac:dyDescent="0.35">
      <c r="A42" s="23"/>
      <c r="B42" s="15"/>
      <c r="C42" s="11"/>
      <c r="D42" s="6" t="s">
        <v>21</v>
      </c>
      <c r="E42" s="42" t="s">
        <v>96</v>
      </c>
      <c r="F42" s="43">
        <v>155</v>
      </c>
      <c r="G42" s="43">
        <v>3.169</v>
      </c>
      <c r="H42" s="43">
        <v>4.96</v>
      </c>
      <c r="I42" s="43">
        <v>21.097999999999999</v>
      </c>
      <c r="J42" s="43">
        <v>141.83000000000001</v>
      </c>
      <c r="K42" s="44" t="s">
        <v>97</v>
      </c>
      <c r="L42" s="43">
        <v>20.03</v>
      </c>
    </row>
    <row r="43" spans="1:12" ht="14.5" x14ac:dyDescent="0.35">
      <c r="A43" s="23"/>
      <c r="B43" s="15"/>
      <c r="C43" s="11"/>
      <c r="D43" s="7" t="s">
        <v>22</v>
      </c>
      <c r="E43" s="42"/>
      <c r="F43" s="43"/>
      <c r="G43" s="43"/>
      <c r="H43" s="43"/>
      <c r="I43" s="43"/>
      <c r="J43" s="43"/>
      <c r="K43" s="44"/>
      <c r="L43" s="43"/>
    </row>
    <row r="44" spans="1:12" ht="14.5" x14ac:dyDescent="0.35">
      <c r="A44" s="23"/>
      <c r="B44" s="15"/>
      <c r="C44" s="11"/>
      <c r="D44" s="7" t="s">
        <v>23</v>
      </c>
      <c r="E44" s="42"/>
      <c r="F44" s="43"/>
      <c r="G44" s="43"/>
      <c r="H44" s="43"/>
      <c r="I44" s="43"/>
      <c r="J44" s="43"/>
      <c r="K44" s="44"/>
      <c r="L44" s="43"/>
    </row>
    <row r="45" spans="1:12" ht="14.5" x14ac:dyDescent="0.35">
      <c r="A45" s="23"/>
      <c r="B45" s="15"/>
      <c r="C45" s="11"/>
      <c r="D45" s="7" t="s">
        <v>24</v>
      </c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6" t="s">
        <v>26</v>
      </c>
      <c r="E46" s="42" t="s">
        <v>98</v>
      </c>
      <c r="F46" s="43">
        <v>60</v>
      </c>
      <c r="G46" s="43">
        <v>1.7</v>
      </c>
      <c r="H46" s="43">
        <v>0.1</v>
      </c>
      <c r="I46" s="43">
        <v>3.5</v>
      </c>
      <c r="J46" s="43">
        <v>22.1</v>
      </c>
      <c r="K46" s="44" t="s">
        <v>62</v>
      </c>
      <c r="L46" s="43">
        <v>21.28</v>
      </c>
    </row>
    <row r="47" spans="1:12" ht="14.5" x14ac:dyDescent="0.35">
      <c r="A47" s="23"/>
      <c r="B47" s="15"/>
      <c r="C47" s="11"/>
      <c r="D47" s="53" t="s">
        <v>30</v>
      </c>
      <c r="E47" s="42" t="s">
        <v>99</v>
      </c>
      <c r="F47" s="43">
        <v>200</v>
      </c>
      <c r="G47" s="43">
        <v>1</v>
      </c>
      <c r="H47" s="43">
        <v>0</v>
      </c>
      <c r="I47" s="43">
        <v>25.4</v>
      </c>
      <c r="J47" s="43">
        <v>105.6</v>
      </c>
      <c r="K47" s="44" t="s">
        <v>78</v>
      </c>
      <c r="L47" s="43">
        <v>12.24</v>
      </c>
    </row>
    <row r="48" spans="1:12" ht="14.5" x14ac:dyDescent="0.35">
      <c r="A48" s="23"/>
      <c r="B48" s="15"/>
      <c r="C48" s="11"/>
      <c r="D48" s="6" t="s">
        <v>31</v>
      </c>
      <c r="E48" s="42" t="s">
        <v>40</v>
      </c>
      <c r="F48" s="43">
        <v>35</v>
      </c>
      <c r="G48" s="43">
        <v>1.35</v>
      </c>
      <c r="H48" s="43">
        <v>0.48</v>
      </c>
      <c r="I48" s="43">
        <v>18.97</v>
      </c>
      <c r="J48" s="43">
        <v>85.6</v>
      </c>
      <c r="K48" s="44" t="s">
        <v>55</v>
      </c>
      <c r="L48" s="43">
        <v>3.15</v>
      </c>
    </row>
    <row r="49" spans="1:12" ht="14.5" x14ac:dyDescent="0.35">
      <c r="A49" s="23"/>
      <c r="B49" s="15"/>
      <c r="C49" s="11"/>
      <c r="D49" s="6" t="s">
        <v>32</v>
      </c>
      <c r="E49" s="42" t="s">
        <v>43</v>
      </c>
      <c r="F49" s="43">
        <v>20</v>
      </c>
      <c r="G49" s="43">
        <v>1.1299999999999999</v>
      </c>
      <c r="H49" s="43">
        <v>0.3</v>
      </c>
      <c r="I49" s="43">
        <v>8.3729999999999993</v>
      </c>
      <c r="J49" s="43">
        <v>40.71</v>
      </c>
      <c r="K49" s="44" t="s">
        <v>55</v>
      </c>
      <c r="L49" s="43">
        <v>1.79</v>
      </c>
    </row>
    <row r="50" spans="1:12" ht="14.5" x14ac:dyDescent="0.35">
      <c r="A50" s="24"/>
      <c r="B50" s="17"/>
      <c r="C50" s="8"/>
      <c r="D50" s="18" t="s">
        <v>33</v>
      </c>
      <c r="E50" s="9"/>
      <c r="F50" s="19">
        <f>SUM(F41:F49)</f>
        <v>580</v>
      </c>
      <c r="G50" s="19">
        <f t="shared" ref="G50" si="0">SUM(G41:G49)</f>
        <v>19.509</v>
      </c>
      <c r="H50" s="19">
        <f t="shared" ref="H50" si="1">SUM(H41:H49)</f>
        <v>19.260000000000002</v>
      </c>
      <c r="I50" s="19">
        <f t="shared" ref="I50" si="2">SUM(I41:I49)</f>
        <v>82.721000000000004</v>
      </c>
      <c r="J50" s="19">
        <f t="shared" ref="J50:L50" si="3">SUM(J41:J49)</f>
        <v>582.7600000000001</v>
      </c>
      <c r="K50" s="25"/>
      <c r="L50" s="19">
        <f t="shared" si="3"/>
        <v>102.85000000000001</v>
      </c>
    </row>
    <row r="51" spans="1:12" ht="14.5" x14ac:dyDescent="0.35">
      <c r="A51" s="26">
        <f>A41</f>
        <v>1</v>
      </c>
      <c r="B51" s="13">
        <f>B41</f>
        <v>3</v>
      </c>
      <c r="C51" s="10" t="s">
        <v>25</v>
      </c>
      <c r="D51" s="7" t="s">
        <v>26</v>
      </c>
      <c r="E51" s="42" t="s">
        <v>48</v>
      </c>
      <c r="F51" s="43">
        <v>60</v>
      </c>
      <c r="G51" s="43">
        <v>0.9</v>
      </c>
      <c r="H51" s="43">
        <v>2.16</v>
      </c>
      <c r="I51" s="43">
        <v>5.0999999999999996</v>
      </c>
      <c r="J51" s="43">
        <v>43.2</v>
      </c>
      <c r="K51" s="44" t="s">
        <v>100</v>
      </c>
      <c r="L51" s="43">
        <v>12.26</v>
      </c>
    </row>
    <row r="52" spans="1:12" ht="14.5" x14ac:dyDescent="0.35">
      <c r="A52" s="23"/>
      <c r="B52" s="15"/>
      <c r="C52" s="11"/>
      <c r="D52" s="7" t="s">
        <v>27</v>
      </c>
      <c r="E52" s="42" t="s">
        <v>101</v>
      </c>
      <c r="F52" s="43">
        <v>200</v>
      </c>
      <c r="G52" s="43">
        <v>1.04</v>
      </c>
      <c r="H52" s="43">
        <v>3.5</v>
      </c>
      <c r="I52" s="43">
        <v>4.8</v>
      </c>
      <c r="J52" s="43">
        <v>54.8</v>
      </c>
      <c r="K52" s="44" t="s">
        <v>102</v>
      </c>
      <c r="L52" s="43">
        <v>9.33</v>
      </c>
    </row>
    <row r="53" spans="1:12" ht="14.5" x14ac:dyDescent="0.35">
      <c r="A53" s="23"/>
      <c r="B53" s="15"/>
      <c r="C53" s="11"/>
      <c r="D53" s="7" t="s">
        <v>28</v>
      </c>
      <c r="E53" s="42" t="s">
        <v>103</v>
      </c>
      <c r="F53" s="43">
        <v>100</v>
      </c>
      <c r="G53" s="43">
        <v>14.592000000000001</v>
      </c>
      <c r="H53" s="43">
        <v>14.439</v>
      </c>
      <c r="I53" s="43">
        <v>3.0379999999999998</v>
      </c>
      <c r="J53" s="43">
        <v>201.29</v>
      </c>
      <c r="K53" s="44" t="s">
        <v>104</v>
      </c>
      <c r="L53" s="43">
        <v>108.29</v>
      </c>
    </row>
    <row r="54" spans="1:12" ht="14.5" x14ac:dyDescent="0.35">
      <c r="A54" s="23"/>
      <c r="B54" s="15"/>
      <c r="C54" s="11"/>
      <c r="D54" s="7" t="s">
        <v>29</v>
      </c>
      <c r="E54" s="42" t="s">
        <v>50</v>
      </c>
      <c r="F54" s="43">
        <v>150</v>
      </c>
      <c r="G54" s="43">
        <v>2.2999999999999998</v>
      </c>
      <c r="H54" s="43">
        <v>5.1630000000000003</v>
      </c>
      <c r="I54" s="43">
        <v>33.539000000000001</v>
      </c>
      <c r="J54" s="43">
        <v>166.19</v>
      </c>
      <c r="K54" s="44" t="s">
        <v>105</v>
      </c>
      <c r="L54" s="43">
        <v>8.2799999999999994</v>
      </c>
    </row>
    <row r="55" spans="1:12" ht="14.5" x14ac:dyDescent="0.35">
      <c r="A55" s="23"/>
      <c r="B55" s="15"/>
      <c r="C55" s="11"/>
      <c r="D55" s="7" t="s">
        <v>30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31</v>
      </c>
      <c r="E56" s="42" t="s">
        <v>40</v>
      </c>
      <c r="F56" s="43">
        <v>50</v>
      </c>
      <c r="G56" s="43">
        <v>1.93</v>
      </c>
      <c r="H56" s="43">
        <v>0.69</v>
      </c>
      <c r="I56" s="43">
        <v>27.1</v>
      </c>
      <c r="J56" s="43">
        <v>122.29</v>
      </c>
      <c r="K56" s="44" t="s">
        <v>55</v>
      </c>
      <c r="L56" s="43">
        <v>4.4800000000000004</v>
      </c>
    </row>
    <row r="57" spans="1:12" ht="14.5" x14ac:dyDescent="0.35">
      <c r="A57" s="23"/>
      <c r="B57" s="15"/>
      <c r="C57" s="11"/>
      <c r="D57" s="7" t="s">
        <v>32</v>
      </c>
      <c r="E57" s="42" t="s">
        <v>43</v>
      </c>
      <c r="F57" s="43">
        <v>30</v>
      </c>
      <c r="G57" s="43">
        <v>1.7</v>
      </c>
      <c r="H57" s="43">
        <v>0.45</v>
      </c>
      <c r="I57" s="43">
        <v>12.56</v>
      </c>
      <c r="J57" s="43">
        <v>61.07</v>
      </c>
      <c r="K57" s="44" t="s">
        <v>55</v>
      </c>
      <c r="L57" s="43">
        <v>2.69</v>
      </c>
    </row>
    <row r="58" spans="1:12" ht="14.5" x14ac:dyDescent="0.35">
      <c r="A58" s="23"/>
      <c r="B58" s="15"/>
      <c r="C58" s="11"/>
      <c r="D58" s="6" t="s">
        <v>24</v>
      </c>
      <c r="E58" s="42" t="s">
        <v>107</v>
      </c>
      <c r="F58" s="43">
        <v>100</v>
      </c>
      <c r="G58" s="43">
        <v>0.34</v>
      </c>
      <c r="H58" s="43">
        <v>0.34</v>
      </c>
      <c r="I58" s="43">
        <v>8.4</v>
      </c>
      <c r="J58" s="43">
        <v>40.29</v>
      </c>
      <c r="K58" s="44" t="s">
        <v>54</v>
      </c>
      <c r="L58" s="43">
        <v>14.93</v>
      </c>
    </row>
    <row r="59" spans="1:12" ht="14.5" x14ac:dyDescent="0.35">
      <c r="A59" s="23"/>
      <c r="B59" s="15"/>
      <c r="C59" s="11"/>
      <c r="D59" s="6" t="s">
        <v>22</v>
      </c>
      <c r="E59" s="42" t="s">
        <v>47</v>
      </c>
      <c r="F59" s="43">
        <v>200</v>
      </c>
      <c r="G59" s="43">
        <v>5.2</v>
      </c>
      <c r="H59" s="43">
        <v>4.75</v>
      </c>
      <c r="I59" s="43">
        <v>17.88</v>
      </c>
      <c r="J59" s="43">
        <v>135.25</v>
      </c>
      <c r="K59" s="44" t="s">
        <v>106</v>
      </c>
      <c r="L59" s="43">
        <v>19.77</v>
      </c>
    </row>
    <row r="60" spans="1:12" ht="14.5" x14ac:dyDescent="0.35">
      <c r="A60" s="24"/>
      <c r="B60" s="17"/>
      <c r="C60" s="8"/>
      <c r="D60" s="18" t="s">
        <v>33</v>
      </c>
      <c r="E60" s="9"/>
      <c r="F60" s="19">
        <f>SUM(F51:F59)</f>
        <v>890</v>
      </c>
      <c r="G60" s="19">
        <f t="shared" ref="G60" si="4">SUM(G51:G59)</f>
        <v>28.001999999999999</v>
      </c>
      <c r="H60" s="19">
        <f t="shared" ref="H60" si="5">SUM(H51:H59)</f>
        <v>31.492000000000001</v>
      </c>
      <c r="I60" s="19">
        <f t="shared" ref="I60" si="6">SUM(I51:I59)</f>
        <v>112.417</v>
      </c>
      <c r="J60" s="19">
        <f t="shared" ref="J60:L60" si="7">SUM(J51:J59)</f>
        <v>824.38</v>
      </c>
      <c r="K60" s="25"/>
      <c r="L60" s="19">
        <f t="shared" si="7"/>
        <v>180.03</v>
      </c>
    </row>
    <row r="61" spans="1:12" ht="15.75" customHeight="1" x14ac:dyDescent="0.25">
      <c r="A61" s="29">
        <f>A41</f>
        <v>1</v>
      </c>
      <c r="B61" s="30">
        <f>B41</f>
        <v>3</v>
      </c>
      <c r="C61" s="59" t="s">
        <v>4</v>
      </c>
      <c r="D61" s="60"/>
      <c r="E61" s="31"/>
      <c r="F61" s="32">
        <f>F50+F60</f>
        <v>1470</v>
      </c>
      <c r="G61" s="32">
        <f t="shared" ref="G61" si="8">G50+G60</f>
        <v>47.510999999999996</v>
      </c>
      <c r="H61" s="32">
        <f t="shared" ref="H61" si="9">H50+H60</f>
        <v>50.752000000000002</v>
      </c>
      <c r="I61" s="32">
        <f t="shared" ref="I61" si="10">I50+I60</f>
        <v>195.13800000000001</v>
      </c>
      <c r="J61" s="32">
        <f t="shared" ref="J61:L61" si="11">J50+J60</f>
        <v>1407.14</v>
      </c>
      <c r="K61" s="32"/>
      <c r="L61" s="32">
        <f t="shared" si="11"/>
        <v>282.88</v>
      </c>
    </row>
    <row r="62" spans="1:12" ht="14.5" x14ac:dyDescent="0.35">
      <c r="A62" s="20">
        <v>1</v>
      </c>
      <c r="B62" s="21">
        <v>4</v>
      </c>
      <c r="C62" s="22" t="s">
        <v>20</v>
      </c>
      <c r="D62" s="5" t="s">
        <v>21</v>
      </c>
      <c r="E62" s="39" t="s">
        <v>108</v>
      </c>
      <c r="F62" s="40">
        <v>200</v>
      </c>
      <c r="G62" s="40">
        <v>10.08</v>
      </c>
      <c r="H62" s="40">
        <v>17.869</v>
      </c>
      <c r="I62" s="40">
        <v>30.094000000000001</v>
      </c>
      <c r="J62" s="40">
        <v>321.52</v>
      </c>
      <c r="K62" s="41" t="s">
        <v>109</v>
      </c>
      <c r="L62" s="40">
        <v>100.16</v>
      </c>
    </row>
    <row r="63" spans="1:12" ht="14.5" x14ac:dyDescent="0.35">
      <c r="A63" s="23"/>
      <c r="B63" s="15"/>
      <c r="C63" s="11"/>
      <c r="D63" s="6" t="s">
        <v>26</v>
      </c>
      <c r="E63" s="42" t="s">
        <v>110</v>
      </c>
      <c r="F63" s="43">
        <v>60</v>
      </c>
      <c r="G63" s="43">
        <v>1.03</v>
      </c>
      <c r="H63" s="43">
        <v>3</v>
      </c>
      <c r="I63" s="43">
        <v>5.08</v>
      </c>
      <c r="J63" s="43">
        <v>51.42</v>
      </c>
      <c r="K63" s="52" t="s">
        <v>111</v>
      </c>
      <c r="L63" s="43">
        <v>17.04</v>
      </c>
    </row>
    <row r="64" spans="1:12" ht="14.5" x14ac:dyDescent="0.35">
      <c r="A64" s="23"/>
      <c r="B64" s="15"/>
      <c r="C64" s="11"/>
      <c r="D64" s="7" t="s">
        <v>22</v>
      </c>
      <c r="E64" s="42" t="s">
        <v>112</v>
      </c>
      <c r="F64" s="43">
        <v>200</v>
      </c>
      <c r="G64" s="43">
        <v>0.3</v>
      </c>
      <c r="H64" s="43">
        <v>0.01</v>
      </c>
      <c r="I64" s="43">
        <v>17.5</v>
      </c>
      <c r="J64" s="43">
        <v>72</v>
      </c>
      <c r="K64" s="44" t="s">
        <v>113</v>
      </c>
      <c r="L64" s="43">
        <v>5.31</v>
      </c>
    </row>
    <row r="65" spans="1:12" ht="14.5" x14ac:dyDescent="0.35">
      <c r="A65" s="23"/>
      <c r="B65" s="15"/>
      <c r="C65" s="11"/>
      <c r="D65" s="7" t="s">
        <v>23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24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6" t="s">
        <v>31</v>
      </c>
      <c r="E67" s="42" t="s">
        <v>40</v>
      </c>
      <c r="F67" s="43">
        <v>40</v>
      </c>
      <c r="G67" s="43">
        <v>1.54</v>
      </c>
      <c r="H67" s="43">
        <v>0.55000000000000004</v>
      </c>
      <c r="I67" s="43">
        <v>21.68</v>
      </c>
      <c r="J67" s="43">
        <v>97.83</v>
      </c>
      <c r="K67" s="44" t="s">
        <v>55</v>
      </c>
      <c r="L67" s="43">
        <v>3.15</v>
      </c>
    </row>
    <row r="68" spans="1:12" ht="14.5" x14ac:dyDescent="0.35">
      <c r="A68" s="23"/>
      <c r="B68" s="15"/>
      <c r="C68" s="11"/>
      <c r="D68" s="6" t="s">
        <v>32</v>
      </c>
      <c r="E68" s="42" t="s">
        <v>43</v>
      </c>
      <c r="F68" s="43">
        <v>20</v>
      </c>
      <c r="G68" s="43">
        <v>1.1299999999999999</v>
      </c>
      <c r="H68" s="43">
        <v>0.3</v>
      </c>
      <c r="I68" s="43">
        <v>8.3729999999999993</v>
      </c>
      <c r="J68" s="43">
        <v>40.71</v>
      </c>
      <c r="K68" s="44" t="s">
        <v>55</v>
      </c>
      <c r="L68" s="43">
        <v>1.79</v>
      </c>
    </row>
    <row r="69" spans="1:12" ht="14.5" x14ac:dyDescent="0.35">
      <c r="A69" s="24"/>
      <c r="B69" s="17"/>
      <c r="C69" s="8"/>
      <c r="D69" s="18" t="s">
        <v>33</v>
      </c>
      <c r="E69" s="9"/>
      <c r="F69" s="19">
        <f>SUM(F62:F68)</f>
        <v>520</v>
      </c>
      <c r="G69" s="19">
        <f t="shared" ref="G69" si="12">SUM(G62:G68)</f>
        <v>14.079999999999998</v>
      </c>
      <c r="H69" s="19">
        <f t="shared" ref="H69" si="13">SUM(H62:H68)</f>
        <v>21.729000000000003</v>
      </c>
      <c r="I69" s="19">
        <f t="shared" ref="I69" si="14">SUM(I62:I68)</f>
        <v>82.727000000000004</v>
      </c>
      <c r="J69" s="19">
        <f t="shared" ref="J69:L69" si="15">SUM(J62:J68)</f>
        <v>583.48</v>
      </c>
      <c r="K69" s="25"/>
      <c r="L69" s="19">
        <f t="shared" si="15"/>
        <v>127.45</v>
      </c>
    </row>
    <row r="70" spans="1:12" ht="14.5" x14ac:dyDescent="0.3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 t="s">
        <v>46</v>
      </c>
      <c r="F70" s="43">
        <v>60</v>
      </c>
      <c r="G70" s="43">
        <v>0.84</v>
      </c>
      <c r="H70" s="43">
        <v>2.2799999999999998</v>
      </c>
      <c r="I70" s="43">
        <v>3.9</v>
      </c>
      <c r="J70" s="43">
        <v>39.6</v>
      </c>
      <c r="K70" s="44" t="s">
        <v>114</v>
      </c>
      <c r="L70" s="43">
        <v>13.48</v>
      </c>
    </row>
    <row r="71" spans="1:12" ht="14.5" x14ac:dyDescent="0.35">
      <c r="A71" s="23"/>
      <c r="B71" s="15"/>
      <c r="C71" s="11"/>
      <c r="D71" s="7" t="s">
        <v>27</v>
      </c>
      <c r="E71" s="42" t="s">
        <v>115</v>
      </c>
      <c r="F71" s="43">
        <v>200</v>
      </c>
      <c r="G71" s="43">
        <v>2.62</v>
      </c>
      <c r="H71" s="43">
        <v>2.79</v>
      </c>
      <c r="I71" s="43">
        <v>13.65</v>
      </c>
      <c r="J71" s="43">
        <v>90.43</v>
      </c>
      <c r="K71" s="44" t="s">
        <v>116</v>
      </c>
      <c r="L71" s="43">
        <v>14.57</v>
      </c>
    </row>
    <row r="72" spans="1:12" ht="14.5" x14ac:dyDescent="0.35">
      <c r="A72" s="23"/>
      <c r="B72" s="15"/>
      <c r="C72" s="11"/>
      <c r="D72" s="7" t="s">
        <v>28</v>
      </c>
      <c r="E72" s="42" t="s">
        <v>117</v>
      </c>
      <c r="F72" s="43">
        <v>90</v>
      </c>
      <c r="G72" s="43">
        <v>15.14</v>
      </c>
      <c r="H72" s="43">
        <v>13.195</v>
      </c>
      <c r="I72" s="43">
        <v>11.68</v>
      </c>
      <c r="J72" s="43">
        <v>226.04</v>
      </c>
      <c r="K72" s="51" t="s">
        <v>118</v>
      </c>
      <c r="L72" s="43">
        <v>91.09</v>
      </c>
    </row>
    <row r="73" spans="1:12" ht="14.5" x14ac:dyDescent="0.35">
      <c r="A73" s="23"/>
      <c r="B73" s="15"/>
      <c r="C73" s="11"/>
      <c r="D73" s="7" t="s">
        <v>29</v>
      </c>
      <c r="E73" s="42" t="s">
        <v>119</v>
      </c>
      <c r="F73" s="43">
        <v>150</v>
      </c>
      <c r="G73" s="43">
        <v>3.27</v>
      </c>
      <c r="H73" s="43">
        <v>5.78</v>
      </c>
      <c r="I73" s="43">
        <v>23</v>
      </c>
      <c r="J73" s="43">
        <v>148.62</v>
      </c>
      <c r="K73" s="44" t="s">
        <v>120</v>
      </c>
      <c r="L73" s="43">
        <v>20.63</v>
      </c>
    </row>
    <row r="74" spans="1:12" ht="14.5" x14ac:dyDescent="0.35">
      <c r="A74" s="23"/>
      <c r="B74" s="15"/>
      <c r="C74" s="11"/>
      <c r="D74" s="7" t="s">
        <v>30</v>
      </c>
      <c r="E74" s="42" t="s">
        <v>61</v>
      </c>
      <c r="F74" s="43">
        <v>200</v>
      </c>
      <c r="G74" s="43">
        <v>1</v>
      </c>
      <c r="H74" s="43">
        <v>0.2</v>
      </c>
      <c r="I74" s="43">
        <v>20.2</v>
      </c>
      <c r="J74" s="43">
        <v>86</v>
      </c>
      <c r="K74" s="44" t="s">
        <v>78</v>
      </c>
      <c r="L74" s="43">
        <v>12.24</v>
      </c>
    </row>
    <row r="75" spans="1:12" ht="14.5" x14ac:dyDescent="0.35">
      <c r="A75" s="23"/>
      <c r="B75" s="15"/>
      <c r="C75" s="11"/>
      <c r="D75" s="7" t="s">
        <v>31</v>
      </c>
      <c r="E75" s="42" t="s">
        <v>40</v>
      </c>
      <c r="F75" s="43">
        <v>50</v>
      </c>
      <c r="G75" s="43">
        <v>1.93</v>
      </c>
      <c r="H75" s="43">
        <v>0.69</v>
      </c>
      <c r="I75" s="43">
        <v>27.1</v>
      </c>
      <c r="J75" s="43">
        <v>122.29</v>
      </c>
      <c r="K75" s="44" t="s">
        <v>55</v>
      </c>
      <c r="L75" s="43">
        <v>4.4800000000000004</v>
      </c>
    </row>
    <row r="76" spans="1:12" ht="14.5" x14ac:dyDescent="0.35">
      <c r="A76" s="23"/>
      <c r="B76" s="15"/>
      <c r="C76" s="11"/>
      <c r="D76" s="7" t="s">
        <v>32</v>
      </c>
      <c r="E76" s="42" t="s">
        <v>43</v>
      </c>
      <c r="F76" s="43">
        <v>30</v>
      </c>
      <c r="G76" s="43">
        <v>1.7</v>
      </c>
      <c r="H76" s="43">
        <v>0.45</v>
      </c>
      <c r="I76" s="43">
        <v>12.56</v>
      </c>
      <c r="J76" s="43">
        <v>61.07</v>
      </c>
      <c r="K76" s="44" t="s">
        <v>55</v>
      </c>
      <c r="L76" s="43">
        <v>2.69</v>
      </c>
    </row>
    <row r="77" spans="1:12" ht="14.5" x14ac:dyDescent="0.35">
      <c r="A77" s="23"/>
      <c r="B77" s="15"/>
      <c r="C77" s="11"/>
      <c r="D77" s="55" t="s">
        <v>24</v>
      </c>
      <c r="E77" s="42" t="s">
        <v>41</v>
      </c>
      <c r="F77" s="43">
        <v>120</v>
      </c>
      <c r="G77" s="43">
        <v>0.48</v>
      </c>
      <c r="H77" s="43">
        <v>0.48</v>
      </c>
      <c r="I77" s="43">
        <v>11.76</v>
      </c>
      <c r="J77" s="43">
        <v>53.28</v>
      </c>
      <c r="K77" s="44" t="s">
        <v>85</v>
      </c>
      <c r="L77" s="43">
        <v>14.92</v>
      </c>
    </row>
    <row r="78" spans="1:12" ht="14.5" x14ac:dyDescent="0.35">
      <c r="A78" s="24"/>
      <c r="B78" s="17"/>
      <c r="C78" s="8"/>
      <c r="D78" s="18" t="s">
        <v>33</v>
      </c>
      <c r="E78" s="9"/>
      <c r="F78" s="19">
        <f>SUM(F70:F77)</f>
        <v>900</v>
      </c>
      <c r="G78" s="19">
        <f>SUM(G70:G77)</f>
        <v>26.98</v>
      </c>
      <c r="H78" s="19">
        <f>SUM(H70:H77)</f>
        <v>25.865000000000002</v>
      </c>
      <c r="I78" s="19">
        <f>SUM(I70:I77)</f>
        <v>123.85000000000001</v>
      </c>
      <c r="J78" s="19">
        <f>SUM(J70:J77)</f>
        <v>827.33</v>
      </c>
      <c r="K78" s="25"/>
      <c r="L78" s="19">
        <f>SUM(L70:L77)</f>
        <v>174.1</v>
      </c>
    </row>
    <row r="79" spans="1:12" ht="15.75" customHeight="1" x14ac:dyDescent="0.25">
      <c r="A79" s="29">
        <f>A62</f>
        <v>1</v>
      </c>
      <c r="B79" s="30">
        <f>B62</f>
        <v>4</v>
      </c>
      <c r="C79" s="59" t="s">
        <v>4</v>
      </c>
      <c r="D79" s="60"/>
      <c r="E79" s="31"/>
      <c r="F79" s="32">
        <f>F69+F78</f>
        <v>1420</v>
      </c>
      <c r="G79" s="32">
        <f>G69+G78</f>
        <v>41.06</v>
      </c>
      <c r="H79" s="32">
        <f>H69+H78</f>
        <v>47.594000000000008</v>
      </c>
      <c r="I79" s="32">
        <f>I69+I78</f>
        <v>206.577</v>
      </c>
      <c r="J79" s="32">
        <f>J69+J78</f>
        <v>1410.81</v>
      </c>
      <c r="K79" s="32"/>
      <c r="L79" s="32">
        <f>L69+L78</f>
        <v>301.55</v>
      </c>
    </row>
    <row r="80" spans="1:12" ht="14.5" x14ac:dyDescent="0.35">
      <c r="A80" s="20">
        <v>1</v>
      </c>
      <c r="B80" s="21">
        <v>5</v>
      </c>
      <c r="C80" s="22" t="s">
        <v>20</v>
      </c>
      <c r="D80" s="5" t="s">
        <v>21</v>
      </c>
      <c r="E80" s="39" t="s">
        <v>121</v>
      </c>
      <c r="F80" s="40">
        <v>90</v>
      </c>
      <c r="G80" s="40">
        <v>9.4499999999999993</v>
      </c>
      <c r="H80" s="40">
        <v>10.06</v>
      </c>
      <c r="I80" s="40">
        <v>6.18</v>
      </c>
      <c r="J80" s="40">
        <v>145.04</v>
      </c>
      <c r="K80" s="41" t="s">
        <v>122</v>
      </c>
      <c r="L80" s="40">
        <v>57.32</v>
      </c>
    </row>
    <row r="81" spans="1:12" ht="14.5" x14ac:dyDescent="0.35">
      <c r="A81" s="23"/>
      <c r="B81" s="15"/>
      <c r="C81" s="11"/>
      <c r="D81" s="53" t="s">
        <v>21</v>
      </c>
      <c r="E81" s="42" t="s">
        <v>123</v>
      </c>
      <c r="F81" s="43">
        <v>180</v>
      </c>
      <c r="G81" s="43">
        <v>6.58</v>
      </c>
      <c r="H81" s="43">
        <v>12.01</v>
      </c>
      <c r="I81" s="43">
        <v>26.66</v>
      </c>
      <c r="J81" s="43">
        <v>216.01</v>
      </c>
      <c r="K81" s="44" t="s">
        <v>124</v>
      </c>
      <c r="L81" s="43">
        <v>37.69</v>
      </c>
    </row>
    <row r="82" spans="1:12" ht="14.5" x14ac:dyDescent="0.35">
      <c r="A82" s="23"/>
      <c r="B82" s="15"/>
      <c r="C82" s="11"/>
      <c r="D82" s="7" t="s">
        <v>22</v>
      </c>
      <c r="E82" s="42" t="s">
        <v>125</v>
      </c>
      <c r="F82" s="43">
        <v>200</v>
      </c>
      <c r="G82" s="43">
        <v>0.72699999999999998</v>
      </c>
      <c r="H82" s="43">
        <v>0.11</v>
      </c>
      <c r="I82" s="43">
        <v>32.68</v>
      </c>
      <c r="J82" s="43">
        <v>134.63</v>
      </c>
      <c r="K82" s="44" t="s">
        <v>126</v>
      </c>
      <c r="L82" s="43">
        <v>12.76</v>
      </c>
    </row>
    <row r="83" spans="1:12" ht="14.5" x14ac:dyDescent="0.35">
      <c r="A83" s="23"/>
      <c r="B83" s="15"/>
      <c r="C83" s="11"/>
      <c r="D83" s="7" t="s">
        <v>23</v>
      </c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24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53" t="s">
        <v>31</v>
      </c>
      <c r="E85" s="42" t="s">
        <v>40</v>
      </c>
      <c r="F85" s="43">
        <v>20</v>
      </c>
      <c r="G85" s="43">
        <v>0.77</v>
      </c>
      <c r="H85" s="43">
        <v>0.27500000000000002</v>
      </c>
      <c r="I85" s="43">
        <v>10.84</v>
      </c>
      <c r="J85" s="43">
        <v>48.92</v>
      </c>
      <c r="K85" s="44" t="s">
        <v>55</v>
      </c>
      <c r="L85" s="43">
        <v>1.79</v>
      </c>
    </row>
    <row r="86" spans="1:12" ht="14.5" x14ac:dyDescent="0.35">
      <c r="A86" s="23"/>
      <c r="B86" s="15"/>
      <c r="C86" s="11"/>
      <c r="D86" s="53" t="s">
        <v>32</v>
      </c>
      <c r="E86" s="42" t="s">
        <v>43</v>
      </c>
      <c r="F86" s="43">
        <v>20</v>
      </c>
      <c r="G86" s="43">
        <v>1.1299999999999999</v>
      </c>
      <c r="H86" s="43">
        <v>0.3</v>
      </c>
      <c r="I86" s="43">
        <v>8.3729999999999993</v>
      </c>
      <c r="J86" s="43">
        <v>40.71</v>
      </c>
      <c r="K86" s="44" t="s">
        <v>55</v>
      </c>
      <c r="L86" s="43">
        <v>1.79</v>
      </c>
    </row>
    <row r="87" spans="1:12" ht="14.5" x14ac:dyDescent="0.35">
      <c r="A87" s="23"/>
      <c r="B87" s="15"/>
      <c r="C87" s="11"/>
      <c r="D87" s="53" t="s">
        <v>26</v>
      </c>
      <c r="E87" s="42" t="s">
        <v>71</v>
      </c>
      <c r="F87" s="43">
        <v>60</v>
      </c>
      <c r="G87" s="43">
        <v>0.48</v>
      </c>
      <c r="H87" s="43">
        <v>0.06</v>
      </c>
      <c r="I87" s="43">
        <v>1.02</v>
      </c>
      <c r="J87" s="43">
        <v>6.6</v>
      </c>
      <c r="K87" s="44" t="s">
        <v>72</v>
      </c>
      <c r="L87" s="43">
        <v>14.42</v>
      </c>
    </row>
    <row r="88" spans="1:12" ht="14.5" x14ac:dyDescent="0.35">
      <c r="A88" s="24"/>
      <c r="B88" s="17"/>
      <c r="C88" s="8"/>
      <c r="D88" s="18" t="s">
        <v>33</v>
      </c>
      <c r="E88" s="9"/>
      <c r="F88" s="19">
        <f>SUM(F80:F87)</f>
        <v>570</v>
      </c>
      <c r="G88" s="19">
        <f t="shared" ref="G88" si="16">SUM(G80:G87)</f>
        <v>19.137</v>
      </c>
      <c r="H88" s="19">
        <f t="shared" ref="H88" si="17">SUM(H80:H87)</f>
        <v>22.814999999999998</v>
      </c>
      <c r="I88" s="19">
        <f t="shared" ref="I88" si="18">SUM(I80:I87)</f>
        <v>85.753000000000014</v>
      </c>
      <c r="J88" s="19">
        <f t="shared" ref="J88:L88" si="19">SUM(J80:J87)</f>
        <v>591.91</v>
      </c>
      <c r="K88" s="25"/>
      <c r="L88" s="19">
        <f t="shared" si="19"/>
        <v>125.77000000000001</v>
      </c>
    </row>
    <row r="89" spans="1:12" ht="14.5" x14ac:dyDescent="0.35">
      <c r="A89" s="26">
        <f>A80</f>
        <v>1</v>
      </c>
      <c r="B89" s="13">
        <f>B80</f>
        <v>5</v>
      </c>
      <c r="C89" s="10" t="s">
        <v>25</v>
      </c>
      <c r="D89" s="7" t="s">
        <v>26</v>
      </c>
      <c r="E89" s="42" t="s">
        <v>127</v>
      </c>
      <c r="F89" s="43">
        <v>60</v>
      </c>
      <c r="G89" s="43">
        <v>1.2</v>
      </c>
      <c r="H89" s="43">
        <v>0.2</v>
      </c>
      <c r="I89" s="43">
        <v>6.1</v>
      </c>
      <c r="J89" s="43">
        <v>31.3</v>
      </c>
      <c r="K89" s="44" t="s">
        <v>128</v>
      </c>
      <c r="L89" s="43">
        <v>15.99</v>
      </c>
    </row>
    <row r="90" spans="1:12" ht="14.5" x14ac:dyDescent="0.35">
      <c r="A90" s="23"/>
      <c r="B90" s="15"/>
      <c r="C90" s="11"/>
      <c r="D90" s="7" t="s">
        <v>27</v>
      </c>
      <c r="E90" s="42" t="s">
        <v>129</v>
      </c>
      <c r="F90" s="43">
        <v>200</v>
      </c>
      <c r="G90" s="43">
        <v>6.8</v>
      </c>
      <c r="H90" s="43">
        <v>7.06</v>
      </c>
      <c r="I90" s="43">
        <v>7.9</v>
      </c>
      <c r="J90" s="43">
        <v>122.2</v>
      </c>
      <c r="K90" s="44" t="s">
        <v>130</v>
      </c>
      <c r="L90" s="43">
        <v>52.74</v>
      </c>
    </row>
    <row r="91" spans="1:12" ht="14.5" x14ac:dyDescent="0.35">
      <c r="A91" s="23"/>
      <c r="B91" s="15"/>
      <c r="C91" s="11"/>
      <c r="D91" s="7" t="s">
        <v>28</v>
      </c>
      <c r="E91" s="42" t="s">
        <v>131</v>
      </c>
      <c r="F91" s="43">
        <v>150</v>
      </c>
      <c r="G91" s="43">
        <v>6.3410000000000002</v>
      </c>
      <c r="H91" s="43">
        <v>8.8089999999999993</v>
      </c>
      <c r="I91" s="43">
        <v>17.55</v>
      </c>
      <c r="J91" s="43">
        <v>136.85</v>
      </c>
      <c r="K91" s="44" t="s">
        <v>132</v>
      </c>
      <c r="L91" s="43">
        <v>36.64</v>
      </c>
    </row>
    <row r="92" spans="1:12" ht="14.5" x14ac:dyDescent="0.35">
      <c r="A92" s="23"/>
      <c r="B92" s="15"/>
      <c r="C92" s="11"/>
      <c r="D92" s="7" t="s">
        <v>29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30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31</v>
      </c>
      <c r="E94" s="42" t="s">
        <v>40</v>
      </c>
      <c r="F94" s="43">
        <v>30</v>
      </c>
      <c r="G94" s="43">
        <v>1.1599999999999999</v>
      </c>
      <c r="H94" s="43">
        <v>0.41</v>
      </c>
      <c r="I94" s="43">
        <v>16.260000000000002</v>
      </c>
      <c r="J94" s="43">
        <v>73.38</v>
      </c>
      <c r="K94" s="44" t="s">
        <v>55</v>
      </c>
      <c r="L94" s="43">
        <v>2.69</v>
      </c>
    </row>
    <row r="95" spans="1:12" ht="14.5" x14ac:dyDescent="0.35">
      <c r="A95" s="23"/>
      <c r="B95" s="15"/>
      <c r="C95" s="11"/>
      <c r="D95" s="7" t="s">
        <v>32</v>
      </c>
      <c r="E95" s="42" t="s">
        <v>43</v>
      </c>
      <c r="F95" s="43">
        <v>20</v>
      </c>
      <c r="G95" s="43">
        <v>1.1299999999999999</v>
      </c>
      <c r="H95" s="43">
        <v>0.3</v>
      </c>
      <c r="I95" s="43">
        <v>8.3729999999999993</v>
      </c>
      <c r="J95" s="43">
        <v>40.71</v>
      </c>
      <c r="K95" s="44" t="s">
        <v>55</v>
      </c>
      <c r="L95" s="43">
        <v>1.79</v>
      </c>
    </row>
    <row r="96" spans="1:12" ht="14.5" x14ac:dyDescent="0.35">
      <c r="A96" s="23"/>
      <c r="B96" s="15"/>
      <c r="C96" s="11"/>
      <c r="D96" s="53" t="s">
        <v>24</v>
      </c>
      <c r="E96" s="42" t="s">
        <v>68</v>
      </c>
      <c r="F96" s="43">
        <v>105</v>
      </c>
      <c r="G96" s="43">
        <v>0.95</v>
      </c>
      <c r="H96" s="43">
        <v>0.21</v>
      </c>
      <c r="I96" s="43">
        <v>12.82</v>
      </c>
      <c r="J96" s="43">
        <v>56.97</v>
      </c>
      <c r="K96" s="44" t="s">
        <v>54</v>
      </c>
      <c r="L96" s="43">
        <v>15.67</v>
      </c>
    </row>
    <row r="97" spans="1:12" ht="14.5" x14ac:dyDescent="0.35">
      <c r="A97" s="23"/>
      <c r="B97" s="15"/>
      <c r="C97" s="11"/>
      <c r="D97" s="55" t="s">
        <v>42</v>
      </c>
      <c r="E97" s="42" t="s">
        <v>133</v>
      </c>
      <c r="F97" s="43">
        <v>200</v>
      </c>
      <c r="G97" s="43">
        <v>8.9600000000000009</v>
      </c>
      <c r="H97" s="43">
        <v>6.36</v>
      </c>
      <c r="I97" s="43">
        <v>21.48</v>
      </c>
      <c r="J97" s="43">
        <v>218.4</v>
      </c>
      <c r="K97" s="44" t="s">
        <v>135</v>
      </c>
      <c r="L97" s="43">
        <v>59.11</v>
      </c>
    </row>
    <row r="98" spans="1:12" ht="14.5" x14ac:dyDescent="0.35">
      <c r="A98" s="23"/>
      <c r="B98" s="15"/>
      <c r="C98" s="11"/>
      <c r="D98" s="6" t="s">
        <v>22</v>
      </c>
      <c r="E98" s="42" t="s">
        <v>44</v>
      </c>
      <c r="F98" s="43">
        <v>200</v>
      </c>
      <c r="G98" s="43">
        <v>6.27</v>
      </c>
      <c r="H98" s="43">
        <v>5.0199999999999996</v>
      </c>
      <c r="I98" s="43">
        <v>18.309999999999999</v>
      </c>
      <c r="J98" s="43">
        <v>142.51</v>
      </c>
      <c r="K98" s="44" t="s">
        <v>134</v>
      </c>
      <c r="L98" s="43">
        <v>22.11</v>
      </c>
    </row>
    <row r="99" spans="1:12" ht="14.5" x14ac:dyDescent="0.35">
      <c r="A99" s="24"/>
      <c r="B99" s="17"/>
      <c r="C99" s="8"/>
      <c r="D99" s="18" t="s">
        <v>33</v>
      </c>
      <c r="E99" s="9"/>
      <c r="F99" s="19">
        <f>SUM(F89:F98)</f>
        <v>965</v>
      </c>
      <c r="G99" s="19">
        <f t="shared" ref="G99" si="20">SUM(G89:G98)</f>
        <v>32.811</v>
      </c>
      <c r="H99" s="19">
        <f t="shared" ref="H99" si="21">SUM(H89:H98)</f>
        <v>28.369</v>
      </c>
      <c r="I99" s="19">
        <f t="shared" ref="I99" si="22">SUM(I89:I98)</f>
        <v>108.79300000000001</v>
      </c>
      <c r="J99" s="19">
        <f t="shared" ref="J99:L99" si="23">SUM(J89:J98)</f>
        <v>822.31999999999994</v>
      </c>
      <c r="K99" s="25"/>
      <c r="L99" s="19">
        <f t="shared" si="23"/>
        <v>206.74</v>
      </c>
    </row>
    <row r="100" spans="1:12" ht="15.75" customHeight="1" x14ac:dyDescent="0.25">
      <c r="A100" s="29">
        <f>A80</f>
        <v>1</v>
      </c>
      <c r="B100" s="30">
        <f>B80</f>
        <v>5</v>
      </c>
      <c r="C100" s="59" t="s">
        <v>4</v>
      </c>
      <c r="D100" s="60"/>
      <c r="E100" s="31"/>
      <c r="F100" s="32">
        <f>F88+F99</f>
        <v>1535</v>
      </c>
      <c r="G100" s="32">
        <f t="shared" ref="G100" si="24">G88+G99</f>
        <v>51.948</v>
      </c>
      <c r="H100" s="32">
        <f t="shared" ref="H100" si="25">H88+H99</f>
        <v>51.183999999999997</v>
      </c>
      <c r="I100" s="32">
        <f t="shared" ref="I100" si="26">I88+I99</f>
        <v>194.54600000000002</v>
      </c>
      <c r="J100" s="32">
        <f t="shared" ref="J100:L100" si="27">J88+J99</f>
        <v>1414.23</v>
      </c>
      <c r="K100" s="32"/>
      <c r="L100" s="32">
        <f t="shared" si="27"/>
        <v>332.51</v>
      </c>
    </row>
    <row r="101" spans="1:12" ht="2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136</v>
      </c>
      <c r="F101" s="40">
        <v>200</v>
      </c>
      <c r="G101" s="40">
        <v>10.279</v>
      </c>
      <c r="H101" s="40">
        <v>15.992000000000001</v>
      </c>
      <c r="I101" s="40">
        <v>15.041</v>
      </c>
      <c r="J101" s="40">
        <v>245.41</v>
      </c>
      <c r="K101" s="41" t="s">
        <v>137</v>
      </c>
      <c r="L101" s="40">
        <v>98.9</v>
      </c>
    </row>
    <row r="102" spans="1:12" ht="14.5" x14ac:dyDescent="0.35">
      <c r="A102" s="23"/>
      <c r="B102" s="15"/>
      <c r="C102" s="11"/>
      <c r="D102" s="6" t="s">
        <v>26</v>
      </c>
      <c r="E102" s="42" t="s">
        <v>98</v>
      </c>
      <c r="F102" s="43">
        <v>60</v>
      </c>
      <c r="G102" s="43">
        <v>1.7</v>
      </c>
      <c r="H102" s="43">
        <v>0.1</v>
      </c>
      <c r="I102" s="43">
        <v>3.5</v>
      </c>
      <c r="J102" s="43">
        <v>22.1</v>
      </c>
      <c r="K102" s="44" t="s">
        <v>62</v>
      </c>
      <c r="L102" s="43">
        <v>21.28</v>
      </c>
    </row>
    <row r="103" spans="1:12" ht="14.5" x14ac:dyDescent="0.3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5.6440000000000001</v>
      </c>
      <c r="H103" s="43">
        <v>5.0279999999999996</v>
      </c>
      <c r="I103" s="43">
        <v>15.334</v>
      </c>
      <c r="J103" s="43">
        <v>129.32</v>
      </c>
      <c r="K103" s="44" t="s">
        <v>138</v>
      </c>
      <c r="L103" s="43">
        <v>19.77</v>
      </c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41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85</v>
      </c>
      <c r="L105" s="43">
        <v>12.43</v>
      </c>
    </row>
    <row r="106" spans="1:12" ht="14.5" x14ac:dyDescent="0.35">
      <c r="A106" s="23"/>
      <c r="B106" s="15"/>
      <c r="C106" s="11"/>
      <c r="D106" s="53" t="s">
        <v>31</v>
      </c>
      <c r="E106" s="42" t="s">
        <v>40</v>
      </c>
      <c r="F106" s="43">
        <v>35</v>
      </c>
      <c r="G106" s="43">
        <v>1.35</v>
      </c>
      <c r="H106" s="43">
        <v>0.48</v>
      </c>
      <c r="I106" s="43">
        <v>18.97</v>
      </c>
      <c r="J106" s="43">
        <v>85.6</v>
      </c>
      <c r="K106" s="44" t="s">
        <v>55</v>
      </c>
      <c r="L106" s="43">
        <v>3.15</v>
      </c>
    </row>
    <row r="107" spans="1:12" ht="14.5" x14ac:dyDescent="0.35">
      <c r="A107" s="23"/>
      <c r="B107" s="15"/>
      <c r="C107" s="11"/>
      <c r="D107" s="53" t="s">
        <v>32</v>
      </c>
      <c r="E107" s="42" t="s">
        <v>43</v>
      </c>
      <c r="F107" s="43">
        <v>30</v>
      </c>
      <c r="G107" s="43">
        <v>1.7</v>
      </c>
      <c r="H107" s="43">
        <v>0.45</v>
      </c>
      <c r="I107" s="43">
        <v>12.56</v>
      </c>
      <c r="J107" s="43">
        <v>61.07</v>
      </c>
      <c r="K107" s="44" t="s">
        <v>55</v>
      </c>
      <c r="L107" s="43">
        <v>2.69</v>
      </c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>SUM(G101:G107)</f>
        <v>21.072999999999997</v>
      </c>
      <c r="H108" s="19">
        <f>SUM(H101:H107)</f>
        <v>22.45</v>
      </c>
      <c r="I108" s="19">
        <f>SUM(I101:I107)</f>
        <v>75.204999999999998</v>
      </c>
      <c r="J108" s="19">
        <f>SUM(J101:J107)</f>
        <v>590.5</v>
      </c>
      <c r="K108" s="25"/>
      <c r="L108" s="19">
        <f>SUM(L101:L107)</f>
        <v>158.22000000000003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110</v>
      </c>
      <c r="F109" s="43">
        <v>60</v>
      </c>
      <c r="G109" s="43">
        <v>1.03</v>
      </c>
      <c r="H109" s="43">
        <v>3</v>
      </c>
      <c r="I109" s="43">
        <v>5.08</v>
      </c>
      <c r="J109" s="43">
        <v>51.42</v>
      </c>
      <c r="K109" s="44" t="s">
        <v>111</v>
      </c>
      <c r="L109" s="43">
        <v>17.04</v>
      </c>
    </row>
    <row r="110" spans="1:12" ht="14.5" x14ac:dyDescent="0.35">
      <c r="A110" s="23"/>
      <c r="B110" s="15"/>
      <c r="C110" s="11"/>
      <c r="D110" s="7" t="s">
        <v>27</v>
      </c>
      <c r="E110" s="42" t="s">
        <v>139</v>
      </c>
      <c r="F110" s="43">
        <v>200</v>
      </c>
      <c r="G110" s="43">
        <v>2.3199999999999998</v>
      </c>
      <c r="H110" s="43">
        <v>3.32</v>
      </c>
      <c r="I110" s="43">
        <v>16.536000000000001</v>
      </c>
      <c r="J110" s="43">
        <v>99.3</v>
      </c>
      <c r="K110" s="44" t="s">
        <v>140</v>
      </c>
      <c r="L110" s="43">
        <v>8.11</v>
      </c>
    </row>
    <row r="111" spans="1:12" ht="14.5" x14ac:dyDescent="0.35">
      <c r="A111" s="23"/>
      <c r="B111" s="15"/>
      <c r="C111" s="11"/>
      <c r="D111" s="7" t="s">
        <v>28</v>
      </c>
      <c r="E111" s="42" t="s">
        <v>141</v>
      </c>
      <c r="F111" s="43">
        <v>90</v>
      </c>
      <c r="G111" s="43">
        <v>16.579999999999998</v>
      </c>
      <c r="H111" s="43">
        <v>15.33</v>
      </c>
      <c r="I111" s="43">
        <v>11.8</v>
      </c>
      <c r="J111" s="43">
        <v>251.49</v>
      </c>
      <c r="K111" s="44" t="s">
        <v>142</v>
      </c>
      <c r="L111" s="43">
        <v>42.77</v>
      </c>
    </row>
    <row r="112" spans="1:12" ht="14.5" x14ac:dyDescent="0.3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2.85</v>
      </c>
      <c r="H112" s="43">
        <v>6.45</v>
      </c>
      <c r="I112" s="43">
        <v>14.025</v>
      </c>
      <c r="J112" s="43">
        <v>127.5</v>
      </c>
      <c r="K112" s="44" t="s">
        <v>143</v>
      </c>
      <c r="L112" s="43">
        <v>18.05</v>
      </c>
    </row>
    <row r="113" spans="1:12" ht="14.5" x14ac:dyDescent="0.35">
      <c r="A113" s="23"/>
      <c r="B113" s="15"/>
      <c r="C113" s="11"/>
      <c r="D113" s="7" t="s">
        <v>30</v>
      </c>
      <c r="E113" s="42" t="s">
        <v>99</v>
      </c>
      <c r="F113" s="43">
        <v>200</v>
      </c>
      <c r="G113" s="43">
        <v>1</v>
      </c>
      <c r="H113" s="43">
        <v>0</v>
      </c>
      <c r="I113" s="43">
        <v>25.4</v>
      </c>
      <c r="J113" s="43">
        <v>105.6</v>
      </c>
      <c r="K113" s="44" t="s">
        <v>78</v>
      </c>
      <c r="L113" s="43">
        <v>12.24</v>
      </c>
    </row>
    <row r="114" spans="1:12" ht="14.5" x14ac:dyDescent="0.35">
      <c r="A114" s="23"/>
      <c r="B114" s="15"/>
      <c r="C114" s="11"/>
      <c r="D114" s="7" t="s">
        <v>31</v>
      </c>
      <c r="E114" s="42" t="s">
        <v>40</v>
      </c>
      <c r="F114" s="43">
        <v>50</v>
      </c>
      <c r="G114" s="43">
        <v>1.93</v>
      </c>
      <c r="H114" s="43">
        <v>0.69</v>
      </c>
      <c r="I114" s="43">
        <v>27.1</v>
      </c>
      <c r="J114" s="43">
        <v>122.29</v>
      </c>
      <c r="K114" s="44" t="s">
        <v>55</v>
      </c>
      <c r="L114" s="43">
        <v>4.4800000000000004</v>
      </c>
    </row>
    <row r="115" spans="1:12" ht="14.5" x14ac:dyDescent="0.3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1.7</v>
      </c>
      <c r="H115" s="43">
        <v>0.45</v>
      </c>
      <c r="I115" s="43">
        <v>12.56</v>
      </c>
      <c r="J115" s="43">
        <v>61.07</v>
      </c>
      <c r="K115" s="44" t="s">
        <v>55</v>
      </c>
      <c r="L115" s="43">
        <v>2.69</v>
      </c>
    </row>
    <row r="116" spans="1:12" ht="14.5" x14ac:dyDescent="0.35">
      <c r="A116" s="24"/>
      <c r="B116" s="17"/>
      <c r="C116" s="8"/>
      <c r="D116" s="18" t="s">
        <v>33</v>
      </c>
      <c r="E116" s="9"/>
      <c r="F116" s="19">
        <f>SUM(F109:F115)</f>
        <v>780</v>
      </c>
      <c r="G116" s="19">
        <f>SUM(G109:G115)</f>
        <v>27.41</v>
      </c>
      <c r="H116" s="19">
        <f>SUM(H109:H115)</f>
        <v>29.24</v>
      </c>
      <c r="I116" s="19">
        <f>SUM(I109:I115)</f>
        <v>112.501</v>
      </c>
      <c r="J116" s="19">
        <f>SUM(J109:J115)</f>
        <v>818.67000000000007</v>
      </c>
      <c r="K116" s="25"/>
      <c r="L116" s="19">
        <f>SUM(L109:L115)</f>
        <v>105.38</v>
      </c>
    </row>
    <row r="117" spans="1:12" ht="14.5" x14ac:dyDescent="0.25">
      <c r="A117" s="29">
        <f>A101</f>
        <v>2</v>
      </c>
      <c r="B117" s="30">
        <f>B101</f>
        <v>1</v>
      </c>
      <c r="C117" s="59" t="s">
        <v>4</v>
      </c>
      <c r="D117" s="60"/>
      <c r="E117" s="31"/>
      <c r="F117" s="32">
        <f>F108+F116</f>
        <v>1405</v>
      </c>
      <c r="G117" s="32">
        <f>G108+G116</f>
        <v>48.482999999999997</v>
      </c>
      <c r="H117" s="32">
        <f>H108+H116</f>
        <v>51.69</v>
      </c>
      <c r="I117" s="32">
        <f>I108+I116</f>
        <v>187.70600000000002</v>
      </c>
      <c r="J117" s="32">
        <f>J108+J116</f>
        <v>1409.17</v>
      </c>
      <c r="K117" s="32"/>
      <c r="L117" s="32">
        <f>L108+L116</f>
        <v>263.60000000000002</v>
      </c>
    </row>
    <row r="118" spans="1:12" ht="14.5" x14ac:dyDescent="0.35">
      <c r="A118" s="14">
        <v>2</v>
      </c>
      <c r="B118" s="15">
        <v>2</v>
      </c>
      <c r="C118" s="22" t="s">
        <v>20</v>
      </c>
      <c r="D118" s="5" t="s">
        <v>21</v>
      </c>
      <c r="E118" s="39" t="s">
        <v>63</v>
      </c>
      <c r="F118" s="40">
        <v>200</v>
      </c>
      <c r="G118" s="40">
        <v>15.404999999999999</v>
      </c>
      <c r="H118" s="40">
        <v>10.805</v>
      </c>
      <c r="I118" s="40">
        <v>25.934999999999999</v>
      </c>
      <c r="J118" s="40">
        <v>275.76</v>
      </c>
      <c r="K118" s="41" t="s">
        <v>144</v>
      </c>
      <c r="L118" s="40">
        <v>59.21</v>
      </c>
    </row>
    <row r="119" spans="1:12" ht="14.5" x14ac:dyDescent="0.35">
      <c r="A119" s="14"/>
      <c r="B119" s="15"/>
      <c r="C119" s="11"/>
      <c r="D119" s="55" t="s">
        <v>26</v>
      </c>
      <c r="E119" s="42" t="s">
        <v>48</v>
      </c>
      <c r="F119" s="43">
        <v>60</v>
      </c>
      <c r="G119" s="43">
        <v>1.3</v>
      </c>
      <c r="H119" s="43">
        <v>4.2</v>
      </c>
      <c r="I119" s="43">
        <v>6.8</v>
      </c>
      <c r="J119" s="43">
        <v>71.400000000000006</v>
      </c>
      <c r="K119" s="44" t="s">
        <v>57</v>
      </c>
      <c r="L119" s="43">
        <v>12.26</v>
      </c>
    </row>
    <row r="120" spans="1:12" ht="14.5" x14ac:dyDescent="0.35">
      <c r="A120" s="14"/>
      <c r="B120" s="15"/>
      <c r="C120" s="11"/>
      <c r="D120" s="7" t="s">
        <v>22</v>
      </c>
      <c r="E120" s="42" t="s">
        <v>45</v>
      </c>
      <c r="F120" s="43">
        <v>200</v>
      </c>
      <c r="G120" s="43">
        <v>0.6</v>
      </c>
      <c r="H120" s="43">
        <v>0.1</v>
      </c>
      <c r="I120" s="43">
        <v>20.100000000000001</v>
      </c>
      <c r="J120" s="43">
        <v>80.77</v>
      </c>
      <c r="K120" s="44" t="s">
        <v>145</v>
      </c>
      <c r="L120" s="43">
        <v>5.31</v>
      </c>
    </row>
    <row r="121" spans="1:12" ht="14.5" x14ac:dyDescent="0.35">
      <c r="A121" s="14"/>
      <c r="B121" s="15"/>
      <c r="C121" s="11"/>
      <c r="D121" s="7" t="s">
        <v>23</v>
      </c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24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53" t="s">
        <v>31</v>
      </c>
      <c r="E123" s="42" t="s">
        <v>40</v>
      </c>
      <c r="F123" s="43">
        <v>40</v>
      </c>
      <c r="G123" s="43">
        <v>1.54</v>
      </c>
      <c r="H123" s="43">
        <v>0.55000000000000004</v>
      </c>
      <c r="I123" s="43">
        <v>21.68</v>
      </c>
      <c r="J123" s="43">
        <v>97.83</v>
      </c>
      <c r="K123" s="44" t="s">
        <v>55</v>
      </c>
      <c r="L123" s="43">
        <v>3.58</v>
      </c>
    </row>
    <row r="124" spans="1:12" ht="14.5" x14ac:dyDescent="0.35">
      <c r="A124" s="14"/>
      <c r="B124" s="15"/>
      <c r="C124" s="11"/>
      <c r="D124" s="53" t="s">
        <v>32</v>
      </c>
      <c r="E124" s="42" t="s">
        <v>43</v>
      </c>
      <c r="F124" s="43">
        <v>30</v>
      </c>
      <c r="G124" s="43">
        <v>1.7</v>
      </c>
      <c r="H124" s="43">
        <v>0.45</v>
      </c>
      <c r="I124" s="43">
        <v>12.56</v>
      </c>
      <c r="J124" s="43">
        <v>61.07</v>
      </c>
      <c r="K124" s="44" t="s">
        <v>55</v>
      </c>
      <c r="L124" s="43">
        <v>2.69</v>
      </c>
    </row>
    <row r="125" spans="1:12" ht="14.5" x14ac:dyDescent="0.35">
      <c r="A125" s="16"/>
      <c r="B125" s="17"/>
      <c r="C125" s="8"/>
      <c r="D125" s="18" t="s">
        <v>33</v>
      </c>
      <c r="E125" s="9"/>
      <c r="F125" s="19">
        <f>SUM(F118:F124)</f>
        <v>530</v>
      </c>
      <c r="G125" s="19">
        <f>SUM(G118:G124)</f>
        <v>20.544999999999998</v>
      </c>
      <c r="H125" s="19">
        <f>SUM(H118:H124)</f>
        <v>16.105</v>
      </c>
      <c r="I125" s="19">
        <f>SUM(I118:I124)</f>
        <v>87.075000000000003</v>
      </c>
      <c r="J125" s="19">
        <f>SUM(J118:J124)</f>
        <v>586.83000000000004</v>
      </c>
      <c r="K125" s="25"/>
      <c r="L125" s="19">
        <f>SUM(L118:L124)</f>
        <v>83.05</v>
      </c>
    </row>
    <row r="126" spans="1:12" ht="14.5" x14ac:dyDescent="0.35">
      <c r="A126" s="13">
        <f>A118</f>
        <v>2</v>
      </c>
      <c r="B126" s="13">
        <f>B118</f>
        <v>2</v>
      </c>
      <c r="C126" s="10" t="s">
        <v>25</v>
      </c>
      <c r="D126" s="7" t="s">
        <v>26</v>
      </c>
      <c r="E126" s="42" t="s">
        <v>146</v>
      </c>
      <c r="F126" s="43">
        <v>60</v>
      </c>
      <c r="G126" s="43">
        <v>0.75</v>
      </c>
      <c r="H126" s="43">
        <v>5.3250000000000002</v>
      </c>
      <c r="I126" s="43">
        <v>5.85</v>
      </c>
      <c r="J126" s="43">
        <v>74.63</v>
      </c>
      <c r="K126" s="44" t="s">
        <v>147</v>
      </c>
      <c r="L126" s="43">
        <v>4.8899999999999997</v>
      </c>
    </row>
    <row r="127" spans="1:12" ht="14.5" x14ac:dyDescent="0.35">
      <c r="A127" s="14"/>
      <c r="B127" s="15"/>
      <c r="C127" s="11"/>
      <c r="D127" s="7" t="s">
        <v>27</v>
      </c>
      <c r="E127" s="42" t="s">
        <v>148</v>
      </c>
      <c r="F127" s="43">
        <v>200</v>
      </c>
      <c r="G127" s="43">
        <v>1.04</v>
      </c>
      <c r="H127" s="43">
        <v>3.54</v>
      </c>
      <c r="I127" s="43">
        <v>2.76</v>
      </c>
      <c r="J127" s="43">
        <v>47.2</v>
      </c>
      <c r="K127" s="44" t="s">
        <v>149</v>
      </c>
      <c r="L127" s="43">
        <v>6.01</v>
      </c>
    </row>
    <row r="128" spans="1:12" ht="14.5" x14ac:dyDescent="0.35">
      <c r="A128" s="14"/>
      <c r="B128" s="15"/>
      <c r="C128" s="11"/>
      <c r="D128" s="7" t="s">
        <v>28</v>
      </c>
      <c r="E128" s="42" t="s">
        <v>150</v>
      </c>
      <c r="F128" s="43">
        <v>190</v>
      </c>
      <c r="G128" s="43">
        <v>16.32</v>
      </c>
      <c r="H128" s="43">
        <v>9.8840000000000003</v>
      </c>
      <c r="I128" s="43">
        <v>37.994</v>
      </c>
      <c r="J128" s="43">
        <v>297.81</v>
      </c>
      <c r="K128" s="44" t="s">
        <v>151</v>
      </c>
      <c r="L128" s="43">
        <v>44.45</v>
      </c>
    </row>
    <row r="129" spans="1:12" ht="14.5" x14ac:dyDescent="0.35">
      <c r="A129" s="14"/>
      <c r="B129" s="15"/>
      <c r="C129" s="11"/>
      <c r="D129" s="7" t="s">
        <v>29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30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31</v>
      </c>
      <c r="E131" s="42" t="s">
        <v>40</v>
      </c>
      <c r="F131" s="43">
        <v>40</v>
      </c>
      <c r="G131" s="43">
        <v>1.54</v>
      </c>
      <c r="H131" s="43">
        <v>0.55000000000000004</v>
      </c>
      <c r="I131" s="43">
        <v>21.68</v>
      </c>
      <c r="J131" s="43">
        <v>97.87</v>
      </c>
      <c r="K131" s="44" t="s">
        <v>55</v>
      </c>
      <c r="L131" s="43">
        <v>3.58</v>
      </c>
    </row>
    <row r="132" spans="1:12" ht="14.5" x14ac:dyDescent="0.35">
      <c r="A132" s="14"/>
      <c r="B132" s="15"/>
      <c r="C132" s="11"/>
      <c r="D132" s="7" t="s">
        <v>32</v>
      </c>
      <c r="E132" s="42" t="s">
        <v>43</v>
      </c>
      <c r="F132" s="43">
        <v>30</v>
      </c>
      <c r="G132" s="43">
        <v>1.7</v>
      </c>
      <c r="H132" s="43">
        <v>0.45</v>
      </c>
      <c r="I132" s="43">
        <v>12.56</v>
      </c>
      <c r="J132" s="43">
        <v>61.07</v>
      </c>
      <c r="K132" s="44" t="s">
        <v>55</v>
      </c>
      <c r="L132" s="43">
        <v>2.69</v>
      </c>
    </row>
    <row r="133" spans="1:12" ht="14.5" x14ac:dyDescent="0.35">
      <c r="A133" s="14"/>
      <c r="B133" s="15"/>
      <c r="C133" s="11"/>
      <c r="D133" s="53" t="s">
        <v>24</v>
      </c>
      <c r="E133" s="42" t="s">
        <v>107</v>
      </c>
      <c r="F133" s="43">
        <v>100</v>
      </c>
      <c r="G133" s="43">
        <v>0.34</v>
      </c>
      <c r="H133" s="43">
        <v>0.34</v>
      </c>
      <c r="I133" s="43">
        <v>8.4</v>
      </c>
      <c r="J133" s="43">
        <v>40.29</v>
      </c>
      <c r="K133" s="44" t="s">
        <v>54</v>
      </c>
      <c r="L133" s="43">
        <v>14.93</v>
      </c>
    </row>
    <row r="134" spans="1:12" ht="14.5" x14ac:dyDescent="0.35">
      <c r="A134" s="14"/>
      <c r="B134" s="15"/>
      <c r="C134" s="11"/>
      <c r="D134" s="55" t="s">
        <v>42</v>
      </c>
      <c r="E134" s="42" t="s">
        <v>67</v>
      </c>
      <c r="F134" s="43">
        <v>30</v>
      </c>
      <c r="G134" s="43">
        <v>2.25</v>
      </c>
      <c r="H134" s="43">
        <v>3.53</v>
      </c>
      <c r="I134" s="43">
        <v>22.32</v>
      </c>
      <c r="J134" s="43">
        <v>130.09</v>
      </c>
      <c r="K134" s="44" t="s">
        <v>55</v>
      </c>
      <c r="L134" s="43">
        <v>6.56</v>
      </c>
    </row>
    <row r="135" spans="1:12" ht="14.5" x14ac:dyDescent="0.35">
      <c r="A135" s="14"/>
      <c r="B135" s="15"/>
      <c r="C135" s="11"/>
      <c r="D135" s="6" t="s">
        <v>22</v>
      </c>
      <c r="E135" s="42" t="s">
        <v>81</v>
      </c>
      <c r="F135" s="43">
        <v>200</v>
      </c>
      <c r="G135" s="43">
        <v>3.1</v>
      </c>
      <c r="H135" s="43">
        <v>2.2000000000000002</v>
      </c>
      <c r="I135" s="43">
        <v>10.95</v>
      </c>
      <c r="J135" s="43">
        <v>75.7</v>
      </c>
      <c r="K135" s="44" t="s">
        <v>82</v>
      </c>
      <c r="L135" s="43">
        <v>11.06</v>
      </c>
    </row>
    <row r="136" spans="1:12" ht="14.5" x14ac:dyDescent="0.35">
      <c r="A136" s="16"/>
      <c r="B136" s="17"/>
      <c r="C136" s="8"/>
      <c r="D136" s="18" t="s">
        <v>33</v>
      </c>
      <c r="E136" s="9"/>
      <c r="F136" s="19">
        <f>SUM(F126:F135)</f>
        <v>850</v>
      </c>
      <c r="G136" s="19">
        <f t="shared" ref="G136:J136" si="28">SUM(G126:G135)</f>
        <v>27.04</v>
      </c>
      <c r="H136" s="19">
        <f t="shared" si="28"/>
        <v>25.819000000000003</v>
      </c>
      <c r="I136" s="19">
        <f t="shared" si="28"/>
        <v>122.514</v>
      </c>
      <c r="J136" s="19">
        <f t="shared" si="28"/>
        <v>824.66000000000008</v>
      </c>
      <c r="K136" s="25"/>
      <c r="L136" s="19">
        <f t="shared" ref="L136" si="29">SUM(L126:L135)</f>
        <v>94.17</v>
      </c>
    </row>
    <row r="137" spans="1:12" ht="14.5" x14ac:dyDescent="0.25">
      <c r="A137" s="33">
        <f>A118</f>
        <v>2</v>
      </c>
      <c r="B137" s="33">
        <f>B118</f>
        <v>2</v>
      </c>
      <c r="C137" s="59" t="s">
        <v>4</v>
      </c>
      <c r="D137" s="60"/>
      <c r="E137" s="31"/>
      <c r="F137" s="32">
        <f>F125+F136</f>
        <v>1380</v>
      </c>
      <c r="G137" s="32">
        <f t="shared" ref="G137" si="30">G125+G136</f>
        <v>47.584999999999994</v>
      </c>
      <c r="H137" s="32">
        <f t="shared" ref="H137" si="31">H125+H136</f>
        <v>41.924000000000007</v>
      </c>
      <c r="I137" s="32">
        <f t="shared" ref="I137" si="32">I125+I136</f>
        <v>209.589</v>
      </c>
      <c r="J137" s="32">
        <f t="shared" ref="J137:L137" si="33">J125+J136</f>
        <v>1411.4900000000002</v>
      </c>
      <c r="K137" s="32"/>
      <c r="L137" s="32">
        <f t="shared" si="33"/>
        <v>177.22</v>
      </c>
    </row>
    <row r="138" spans="1:12" ht="14.5" x14ac:dyDescent="0.35">
      <c r="A138" s="20">
        <v>2</v>
      </c>
      <c r="B138" s="21">
        <v>3</v>
      </c>
      <c r="C138" s="22" t="s">
        <v>20</v>
      </c>
      <c r="D138" s="5" t="s">
        <v>21</v>
      </c>
      <c r="E138" s="39" t="s">
        <v>152</v>
      </c>
      <c r="F138" s="40">
        <v>205</v>
      </c>
      <c r="G138" s="40">
        <v>6.22</v>
      </c>
      <c r="H138" s="40">
        <v>5.6</v>
      </c>
      <c r="I138" s="40">
        <v>35.24</v>
      </c>
      <c r="J138" s="40">
        <v>209</v>
      </c>
      <c r="K138" s="41" t="s">
        <v>153</v>
      </c>
      <c r="L138" s="40">
        <v>15.58</v>
      </c>
    </row>
    <row r="139" spans="1:12" ht="14.5" x14ac:dyDescent="0.35">
      <c r="A139" s="23"/>
      <c r="B139" s="15"/>
      <c r="C139" s="11"/>
      <c r="D139" s="55" t="s">
        <v>51</v>
      </c>
      <c r="E139" s="42" t="s">
        <v>83</v>
      </c>
      <c r="F139" s="43">
        <v>10</v>
      </c>
      <c r="G139" s="43">
        <v>0.08</v>
      </c>
      <c r="H139" s="43">
        <v>7.25</v>
      </c>
      <c r="I139" s="43">
        <v>0.13</v>
      </c>
      <c r="J139" s="43">
        <v>66.09</v>
      </c>
      <c r="K139" s="44" t="s">
        <v>84</v>
      </c>
      <c r="L139" s="43">
        <v>13.42</v>
      </c>
    </row>
    <row r="140" spans="1:12" ht="14.5" x14ac:dyDescent="0.35">
      <c r="A140" s="23"/>
      <c r="B140" s="15"/>
      <c r="C140" s="11"/>
      <c r="D140" s="7" t="s">
        <v>22</v>
      </c>
      <c r="E140" s="42" t="s">
        <v>154</v>
      </c>
      <c r="F140" s="43">
        <v>200</v>
      </c>
      <c r="G140" s="43">
        <v>6.2</v>
      </c>
      <c r="H140" s="43">
        <v>4.9800000000000004</v>
      </c>
      <c r="I140" s="43">
        <v>15.54</v>
      </c>
      <c r="J140" s="43">
        <v>130.88</v>
      </c>
      <c r="K140" s="44" t="s">
        <v>155</v>
      </c>
      <c r="L140" s="43">
        <v>22.11</v>
      </c>
    </row>
    <row r="141" spans="1:12" ht="15.75" customHeight="1" x14ac:dyDescent="0.35">
      <c r="A141" s="23"/>
      <c r="B141" s="15"/>
      <c r="C141" s="11"/>
      <c r="D141" s="7" t="s">
        <v>23</v>
      </c>
      <c r="E141" s="42"/>
      <c r="F141" s="43"/>
      <c r="G141" s="43"/>
      <c r="H141" s="43"/>
      <c r="I141" s="43"/>
      <c r="J141" s="43"/>
      <c r="K141" s="44"/>
      <c r="L141" s="43"/>
    </row>
    <row r="142" spans="1:12" ht="14.5" x14ac:dyDescent="0.35">
      <c r="A142" s="23"/>
      <c r="B142" s="15"/>
      <c r="C142" s="11"/>
      <c r="D142" s="7" t="s">
        <v>24</v>
      </c>
      <c r="E142" s="42" t="s">
        <v>68</v>
      </c>
      <c r="F142" s="43">
        <v>105</v>
      </c>
      <c r="G142" s="43">
        <v>0.82</v>
      </c>
      <c r="H142" s="43">
        <v>0.16</v>
      </c>
      <c r="I142" s="43">
        <v>12.821</v>
      </c>
      <c r="J142" s="43">
        <v>55.945999999999998</v>
      </c>
      <c r="K142" s="44" t="s">
        <v>54</v>
      </c>
      <c r="L142" s="43">
        <v>15.67</v>
      </c>
    </row>
    <row r="143" spans="1:12" ht="14.5" x14ac:dyDescent="0.35">
      <c r="A143" s="23"/>
      <c r="B143" s="15"/>
      <c r="C143" s="11"/>
      <c r="D143" s="53" t="s">
        <v>31</v>
      </c>
      <c r="E143" s="42" t="s">
        <v>40</v>
      </c>
      <c r="F143" s="43">
        <v>35</v>
      </c>
      <c r="G143" s="43">
        <v>1.35</v>
      </c>
      <c r="H143" s="43">
        <v>0.48</v>
      </c>
      <c r="I143" s="43">
        <v>18.97</v>
      </c>
      <c r="J143" s="43">
        <v>85.6</v>
      </c>
      <c r="K143" s="44" t="s">
        <v>55</v>
      </c>
      <c r="L143" s="43">
        <v>3.15</v>
      </c>
    </row>
    <row r="144" spans="1:12" ht="14.5" x14ac:dyDescent="0.35">
      <c r="A144" s="23"/>
      <c r="B144" s="15"/>
      <c r="C144" s="11"/>
      <c r="D144" s="53" t="s">
        <v>32</v>
      </c>
      <c r="E144" s="42" t="s">
        <v>43</v>
      </c>
      <c r="F144" s="43">
        <v>20</v>
      </c>
      <c r="G144" s="43">
        <v>1.1299999999999999</v>
      </c>
      <c r="H144" s="43">
        <v>0.3</v>
      </c>
      <c r="I144" s="43">
        <v>8.3729999999999993</v>
      </c>
      <c r="J144" s="43">
        <v>40.71</v>
      </c>
      <c r="K144" s="44" t="s">
        <v>55</v>
      </c>
      <c r="L144" s="43">
        <v>1.79</v>
      </c>
    </row>
    <row r="145" spans="1:12" ht="14.5" x14ac:dyDescent="0.35">
      <c r="A145" s="24"/>
      <c r="B145" s="17"/>
      <c r="C145" s="8"/>
      <c r="D145" s="18" t="s">
        <v>33</v>
      </c>
      <c r="E145" s="9"/>
      <c r="F145" s="19">
        <f>SUM(F138:F144)</f>
        <v>575</v>
      </c>
      <c r="G145" s="19">
        <f>SUM(G138:G144)</f>
        <v>15.8</v>
      </c>
      <c r="H145" s="19">
        <f>SUM(H138:H144)</f>
        <v>18.77</v>
      </c>
      <c r="I145" s="19">
        <f>SUM(I138:I144)</f>
        <v>91.073999999999998</v>
      </c>
      <c r="J145" s="19">
        <f>SUM(J138:J144)</f>
        <v>588.22600000000011</v>
      </c>
      <c r="K145" s="25"/>
      <c r="L145" s="19">
        <f>SUM(L138:L144)</f>
        <v>71.720000000000013</v>
      </c>
    </row>
    <row r="146" spans="1:12" ht="14.5" x14ac:dyDescent="0.35">
      <c r="A146" s="26">
        <f>A138</f>
        <v>2</v>
      </c>
      <c r="B146" s="13">
        <f>B138</f>
        <v>3</v>
      </c>
      <c r="C146" s="10" t="s">
        <v>25</v>
      </c>
      <c r="D146" s="7" t="s">
        <v>26</v>
      </c>
      <c r="E146" s="42" t="s">
        <v>156</v>
      </c>
      <c r="F146" s="43">
        <v>60</v>
      </c>
      <c r="G146" s="43">
        <v>0.67</v>
      </c>
      <c r="H146" s="43">
        <v>0.06</v>
      </c>
      <c r="I146" s="43">
        <v>2.1</v>
      </c>
      <c r="J146" s="43">
        <v>11.63</v>
      </c>
      <c r="K146" s="44" t="s">
        <v>72</v>
      </c>
      <c r="L146" s="43">
        <v>6.03</v>
      </c>
    </row>
    <row r="147" spans="1:12" ht="14.5" x14ac:dyDescent="0.35">
      <c r="A147" s="23"/>
      <c r="B147" s="15"/>
      <c r="C147" s="11"/>
      <c r="D147" s="7" t="s">
        <v>27</v>
      </c>
      <c r="E147" s="42" t="s">
        <v>157</v>
      </c>
      <c r="F147" s="43">
        <v>200</v>
      </c>
      <c r="G147" s="43">
        <v>4.08</v>
      </c>
      <c r="H147" s="43">
        <v>2.2200000000000002</v>
      </c>
      <c r="I147" s="43">
        <v>14.56</v>
      </c>
      <c r="J147" s="43">
        <v>94.58</v>
      </c>
      <c r="K147" s="44" t="s">
        <v>158</v>
      </c>
      <c r="L147" s="43">
        <v>6.71</v>
      </c>
    </row>
    <row r="148" spans="1:12" ht="14.5" x14ac:dyDescent="0.35">
      <c r="A148" s="23"/>
      <c r="B148" s="15"/>
      <c r="C148" s="11"/>
      <c r="D148" s="7" t="s">
        <v>28</v>
      </c>
      <c r="E148" s="42" t="s">
        <v>159</v>
      </c>
      <c r="F148" s="43">
        <v>105</v>
      </c>
      <c r="G148" s="43">
        <v>15.19</v>
      </c>
      <c r="H148" s="43">
        <v>5.74</v>
      </c>
      <c r="I148" s="43">
        <v>10.01</v>
      </c>
      <c r="J148" s="43">
        <v>152.6</v>
      </c>
      <c r="K148" s="44" t="s">
        <v>160</v>
      </c>
      <c r="L148" s="43">
        <v>25.32</v>
      </c>
    </row>
    <row r="149" spans="1:12" ht="25" x14ac:dyDescent="0.35">
      <c r="A149" s="23"/>
      <c r="B149" s="15"/>
      <c r="C149" s="11"/>
      <c r="D149" s="7" t="s">
        <v>29</v>
      </c>
      <c r="E149" s="42" t="s">
        <v>161</v>
      </c>
      <c r="F149" s="43">
        <v>150</v>
      </c>
      <c r="G149" s="43">
        <v>3.8170000000000002</v>
      </c>
      <c r="H149" s="43">
        <v>18.14</v>
      </c>
      <c r="I149" s="43">
        <v>16.39</v>
      </c>
      <c r="J149" s="43">
        <v>244.05</v>
      </c>
      <c r="K149" s="44" t="s">
        <v>162</v>
      </c>
      <c r="L149" s="43">
        <v>14.59</v>
      </c>
    </row>
    <row r="150" spans="1:12" ht="14.5" x14ac:dyDescent="0.35">
      <c r="A150" s="23"/>
      <c r="B150" s="15"/>
      <c r="C150" s="11"/>
      <c r="D150" s="7" t="s">
        <v>30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31</v>
      </c>
      <c r="E151" s="42" t="s">
        <v>40</v>
      </c>
      <c r="F151" s="43">
        <v>50</v>
      </c>
      <c r="G151" s="43">
        <v>1.93</v>
      </c>
      <c r="H151" s="43">
        <v>0.69</v>
      </c>
      <c r="I151" s="43">
        <v>27.1</v>
      </c>
      <c r="J151" s="43">
        <v>122.29</v>
      </c>
      <c r="K151" s="44" t="s">
        <v>55</v>
      </c>
      <c r="L151" s="43">
        <v>4.4800000000000004</v>
      </c>
    </row>
    <row r="152" spans="1:12" ht="14.5" x14ac:dyDescent="0.35">
      <c r="A152" s="23"/>
      <c r="B152" s="15"/>
      <c r="C152" s="11"/>
      <c r="D152" s="7" t="s">
        <v>32</v>
      </c>
      <c r="E152" s="42" t="s">
        <v>43</v>
      </c>
      <c r="F152" s="43">
        <v>30</v>
      </c>
      <c r="G152" s="43">
        <v>1.7</v>
      </c>
      <c r="H152" s="43">
        <v>0.45</v>
      </c>
      <c r="I152" s="43">
        <v>12.56</v>
      </c>
      <c r="J152" s="43">
        <v>61.07</v>
      </c>
      <c r="K152" s="44" t="s">
        <v>55</v>
      </c>
      <c r="L152" s="43">
        <v>2.69</v>
      </c>
    </row>
    <row r="153" spans="1:12" ht="14.5" x14ac:dyDescent="0.35">
      <c r="A153" s="23"/>
      <c r="B153" s="15"/>
      <c r="C153" s="11"/>
      <c r="D153" s="53" t="s">
        <v>22</v>
      </c>
      <c r="E153" s="42" t="s">
        <v>125</v>
      </c>
      <c r="F153" s="43">
        <v>200</v>
      </c>
      <c r="G153" s="43">
        <v>0.72699999999999998</v>
      </c>
      <c r="H153" s="43">
        <v>0.11</v>
      </c>
      <c r="I153" s="43">
        <v>32.68</v>
      </c>
      <c r="J153" s="43">
        <v>134.63</v>
      </c>
      <c r="K153" s="44" t="s">
        <v>126</v>
      </c>
      <c r="L153" s="43">
        <v>12.76</v>
      </c>
    </row>
    <row r="154" spans="1:12" ht="14.5" x14ac:dyDescent="0.35">
      <c r="A154" s="24"/>
      <c r="B154" s="17"/>
      <c r="C154" s="8"/>
      <c r="D154" s="18" t="s">
        <v>33</v>
      </c>
      <c r="E154" s="9"/>
      <c r="F154" s="19">
        <f>SUM(F146:F153)</f>
        <v>795</v>
      </c>
      <c r="G154" s="19">
        <f>SUM(G146:G153)</f>
        <v>28.113999999999997</v>
      </c>
      <c r="H154" s="19">
        <f>SUM(H146:H153)</f>
        <v>27.41</v>
      </c>
      <c r="I154" s="19">
        <f>SUM(I146:I153)</f>
        <v>115.4</v>
      </c>
      <c r="J154" s="19">
        <f>SUM(J146:J153)</f>
        <v>820.85</v>
      </c>
      <c r="K154" s="25"/>
      <c r="L154" s="19">
        <f>SUM(L146:L153)</f>
        <v>72.580000000000013</v>
      </c>
    </row>
    <row r="155" spans="1:12" ht="14.5" x14ac:dyDescent="0.25">
      <c r="A155" s="29">
        <f>A138</f>
        <v>2</v>
      </c>
      <c r="B155" s="30">
        <f>B138</f>
        <v>3</v>
      </c>
      <c r="C155" s="59" t="s">
        <v>4</v>
      </c>
      <c r="D155" s="60"/>
      <c r="E155" s="31"/>
      <c r="F155" s="32">
        <f>F145+F154</f>
        <v>1370</v>
      </c>
      <c r="G155" s="32">
        <f>G145+G154</f>
        <v>43.914000000000001</v>
      </c>
      <c r="H155" s="32">
        <f>H145+H154</f>
        <v>46.18</v>
      </c>
      <c r="I155" s="32">
        <f>I145+I154</f>
        <v>206.47399999999999</v>
      </c>
      <c r="J155" s="32">
        <f>J145+J154</f>
        <v>1409.076</v>
      </c>
      <c r="K155" s="32"/>
      <c r="L155" s="32">
        <f>L145+L154</f>
        <v>144.30000000000001</v>
      </c>
    </row>
    <row r="156" spans="1:12" ht="14.5" x14ac:dyDescent="0.35">
      <c r="A156" s="20">
        <v>2</v>
      </c>
      <c r="B156" s="21">
        <v>4</v>
      </c>
      <c r="C156" s="22" t="s">
        <v>20</v>
      </c>
      <c r="D156" s="5" t="s">
        <v>21</v>
      </c>
      <c r="E156" s="39" t="s">
        <v>163</v>
      </c>
      <c r="F156" s="40">
        <v>100</v>
      </c>
      <c r="G156" s="40">
        <v>10.57</v>
      </c>
      <c r="H156" s="40">
        <v>11.32</v>
      </c>
      <c r="I156" s="40">
        <v>14.84</v>
      </c>
      <c r="J156" s="40">
        <v>178.11</v>
      </c>
      <c r="K156" s="41" t="s">
        <v>164</v>
      </c>
      <c r="L156" s="40">
        <v>64.84</v>
      </c>
    </row>
    <row r="157" spans="1:12" ht="25" x14ac:dyDescent="0.35">
      <c r="A157" s="23"/>
      <c r="B157" s="15"/>
      <c r="C157" s="11"/>
      <c r="D157" s="55" t="s">
        <v>21</v>
      </c>
      <c r="E157" s="42" t="s">
        <v>165</v>
      </c>
      <c r="F157" s="43">
        <v>150</v>
      </c>
      <c r="G157" s="43">
        <v>4.63</v>
      </c>
      <c r="H157" s="43">
        <v>4.6539999999999999</v>
      </c>
      <c r="I157" s="43">
        <v>24.42</v>
      </c>
      <c r="J157" s="43">
        <v>167.43</v>
      </c>
      <c r="K157" s="44" t="s">
        <v>166</v>
      </c>
      <c r="L157" s="43">
        <v>41.54</v>
      </c>
    </row>
    <row r="158" spans="1:12" ht="14.5" x14ac:dyDescent="0.35">
      <c r="A158" s="23"/>
      <c r="B158" s="15"/>
      <c r="C158" s="11"/>
      <c r="D158" s="7" t="s">
        <v>22</v>
      </c>
      <c r="E158" s="42" t="s">
        <v>167</v>
      </c>
      <c r="F158" s="43">
        <v>200</v>
      </c>
      <c r="G158" s="43">
        <v>0.4</v>
      </c>
      <c r="H158" s="43">
        <v>0</v>
      </c>
      <c r="I158" s="43">
        <v>6.75</v>
      </c>
      <c r="J158" s="43">
        <v>28.6</v>
      </c>
      <c r="K158" s="44" t="s">
        <v>168</v>
      </c>
      <c r="L158" s="43">
        <v>3.1</v>
      </c>
    </row>
    <row r="159" spans="1:12" ht="14.5" x14ac:dyDescent="0.35">
      <c r="A159" s="23"/>
      <c r="B159" s="15"/>
      <c r="C159" s="11"/>
      <c r="D159" s="7" t="s">
        <v>23</v>
      </c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24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55" t="s">
        <v>26</v>
      </c>
      <c r="E161" s="42" t="s">
        <v>86</v>
      </c>
      <c r="F161" s="43">
        <v>60</v>
      </c>
      <c r="G161" s="43">
        <v>1.1399999999999999</v>
      </c>
      <c r="H161" s="43">
        <v>5.34</v>
      </c>
      <c r="I161" s="43">
        <v>4.62</v>
      </c>
      <c r="J161" s="43">
        <v>70.8</v>
      </c>
      <c r="K161" s="51" t="s">
        <v>87</v>
      </c>
      <c r="L161" s="43">
        <v>15.78</v>
      </c>
    </row>
    <row r="162" spans="1:12" ht="14.5" x14ac:dyDescent="0.35">
      <c r="A162" s="23"/>
      <c r="B162" s="15"/>
      <c r="C162" s="11"/>
      <c r="D162" s="53" t="s">
        <v>31</v>
      </c>
      <c r="E162" s="42" t="s">
        <v>40</v>
      </c>
      <c r="F162" s="43">
        <v>42</v>
      </c>
      <c r="G162" s="43">
        <v>1.61</v>
      </c>
      <c r="H162" s="43">
        <v>0.56999999999999995</v>
      </c>
      <c r="I162" s="43">
        <v>22.76</v>
      </c>
      <c r="J162" s="43">
        <v>102.72</v>
      </c>
      <c r="K162" s="44" t="s">
        <v>55</v>
      </c>
      <c r="L162" s="43">
        <v>3.76</v>
      </c>
    </row>
    <row r="163" spans="1:12" ht="14.5" x14ac:dyDescent="0.35">
      <c r="A163" s="23"/>
      <c r="B163" s="15"/>
      <c r="C163" s="11"/>
      <c r="D163" s="53" t="s">
        <v>32</v>
      </c>
      <c r="E163" s="42" t="s">
        <v>43</v>
      </c>
      <c r="F163" s="43">
        <v>20</v>
      </c>
      <c r="G163" s="43">
        <v>1.1299999999999999</v>
      </c>
      <c r="H163" s="43">
        <v>0.3</v>
      </c>
      <c r="I163" s="43">
        <v>8.3729999999999993</v>
      </c>
      <c r="J163" s="43">
        <v>40.71</v>
      </c>
      <c r="K163" s="44" t="s">
        <v>55</v>
      </c>
      <c r="L163" s="43">
        <v>1.79</v>
      </c>
    </row>
    <row r="164" spans="1:12" ht="14.5" x14ac:dyDescent="0.35">
      <c r="A164" s="24"/>
      <c r="B164" s="17"/>
      <c r="C164" s="8"/>
      <c r="D164" s="18" t="s">
        <v>33</v>
      </c>
      <c r="E164" s="9"/>
      <c r="F164" s="19">
        <f>SUM(F156:F163)</f>
        <v>572</v>
      </c>
      <c r="G164" s="19">
        <f t="shared" ref="G164:J164" si="34">SUM(G156:G163)</f>
        <v>19.479999999999997</v>
      </c>
      <c r="H164" s="19">
        <f t="shared" si="34"/>
        <v>22.184000000000001</v>
      </c>
      <c r="I164" s="19">
        <f t="shared" si="34"/>
        <v>81.763000000000005</v>
      </c>
      <c r="J164" s="19">
        <f t="shared" si="34"/>
        <v>588.37000000000012</v>
      </c>
      <c r="K164" s="25"/>
      <c r="L164" s="19">
        <f t="shared" ref="L164" si="35">SUM(L156:L163)</f>
        <v>130.80999999999997</v>
      </c>
    </row>
    <row r="165" spans="1:12" ht="14.5" x14ac:dyDescent="0.35">
      <c r="A165" s="26">
        <f>A156</f>
        <v>2</v>
      </c>
      <c r="B165" s="13">
        <f>B156</f>
        <v>4</v>
      </c>
      <c r="C165" s="10" t="s">
        <v>25</v>
      </c>
      <c r="D165" s="7" t="s">
        <v>26</v>
      </c>
      <c r="E165" s="42" t="s">
        <v>127</v>
      </c>
      <c r="F165" s="43">
        <v>60</v>
      </c>
      <c r="G165" s="43">
        <v>1.2</v>
      </c>
      <c r="H165" s="43">
        <v>0.2</v>
      </c>
      <c r="I165" s="43">
        <v>6.1</v>
      </c>
      <c r="J165" s="43">
        <v>31.3</v>
      </c>
      <c r="K165" s="44" t="s">
        <v>128</v>
      </c>
      <c r="L165" s="43">
        <v>15.99</v>
      </c>
    </row>
    <row r="166" spans="1:12" ht="14.5" x14ac:dyDescent="0.35">
      <c r="A166" s="23"/>
      <c r="B166" s="15"/>
      <c r="C166" s="11"/>
      <c r="D166" s="7" t="s">
        <v>27</v>
      </c>
      <c r="E166" s="42" t="s">
        <v>49</v>
      </c>
      <c r="F166" s="43">
        <v>200</v>
      </c>
      <c r="G166" s="43">
        <v>1.6</v>
      </c>
      <c r="H166" s="43">
        <v>3.62</v>
      </c>
      <c r="I166" s="43">
        <v>5.0599999999999996</v>
      </c>
      <c r="J166" s="43">
        <v>59.2</v>
      </c>
      <c r="K166" s="44" t="s">
        <v>169</v>
      </c>
      <c r="L166" s="43">
        <v>12.69</v>
      </c>
    </row>
    <row r="167" spans="1:12" ht="14.5" x14ac:dyDescent="0.35">
      <c r="A167" s="23"/>
      <c r="B167" s="15"/>
      <c r="C167" s="11"/>
      <c r="D167" s="7" t="s">
        <v>28</v>
      </c>
      <c r="E167" s="42" t="s">
        <v>170</v>
      </c>
      <c r="F167" s="43">
        <v>90</v>
      </c>
      <c r="G167" s="43">
        <v>7.07</v>
      </c>
      <c r="H167" s="43">
        <v>8.39</v>
      </c>
      <c r="I167" s="43">
        <v>22.52</v>
      </c>
      <c r="J167" s="43">
        <v>173.81</v>
      </c>
      <c r="K167" s="44" t="s">
        <v>171</v>
      </c>
      <c r="L167" s="43">
        <v>39.1</v>
      </c>
    </row>
    <row r="168" spans="1:12" ht="14.5" x14ac:dyDescent="0.35">
      <c r="A168" s="23"/>
      <c r="B168" s="15"/>
      <c r="C168" s="11"/>
      <c r="D168" s="7" t="s">
        <v>29</v>
      </c>
      <c r="E168" s="42" t="s">
        <v>172</v>
      </c>
      <c r="F168" s="43">
        <v>180</v>
      </c>
      <c r="G168" s="43">
        <v>12.42</v>
      </c>
      <c r="H168" s="43">
        <v>15.48</v>
      </c>
      <c r="I168" s="43">
        <v>12.78</v>
      </c>
      <c r="J168" s="43">
        <v>241.2</v>
      </c>
      <c r="K168" s="44" t="s">
        <v>173</v>
      </c>
      <c r="L168" s="43">
        <v>30.87</v>
      </c>
    </row>
    <row r="169" spans="1:12" ht="14.5" x14ac:dyDescent="0.35">
      <c r="A169" s="23"/>
      <c r="B169" s="15"/>
      <c r="C169" s="11"/>
      <c r="D169" s="7" t="s">
        <v>30</v>
      </c>
      <c r="E169" s="42" t="s">
        <v>45</v>
      </c>
      <c r="F169" s="43">
        <v>200</v>
      </c>
      <c r="G169" s="43">
        <v>0.5</v>
      </c>
      <c r="H169" s="43">
        <v>0</v>
      </c>
      <c r="I169" s="43">
        <v>19.8</v>
      </c>
      <c r="J169" s="43">
        <v>81</v>
      </c>
      <c r="K169" s="44" t="s">
        <v>58</v>
      </c>
      <c r="L169" s="43">
        <v>6.95</v>
      </c>
    </row>
    <row r="170" spans="1:12" ht="14.5" x14ac:dyDescent="0.35">
      <c r="A170" s="23"/>
      <c r="B170" s="15"/>
      <c r="C170" s="11"/>
      <c r="D170" s="7" t="s">
        <v>31</v>
      </c>
      <c r="E170" s="42" t="s">
        <v>40</v>
      </c>
      <c r="F170" s="43">
        <v>50</v>
      </c>
      <c r="G170" s="43">
        <v>1.93</v>
      </c>
      <c r="H170" s="43">
        <v>0.69</v>
      </c>
      <c r="I170" s="43">
        <v>27.1</v>
      </c>
      <c r="J170" s="43">
        <v>122.29</v>
      </c>
      <c r="K170" s="44" t="s">
        <v>55</v>
      </c>
      <c r="L170" s="43">
        <v>4.4800000000000004</v>
      </c>
    </row>
    <row r="171" spans="1:12" ht="14.5" x14ac:dyDescent="0.35">
      <c r="A171" s="23"/>
      <c r="B171" s="15"/>
      <c r="C171" s="11"/>
      <c r="D171" s="7" t="s">
        <v>32</v>
      </c>
      <c r="E171" s="42" t="s">
        <v>43</v>
      </c>
      <c r="F171" s="43">
        <v>30</v>
      </c>
      <c r="G171" s="43">
        <v>1.7</v>
      </c>
      <c r="H171" s="43">
        <v>0.45</v>
      </c>
      <c r="I171" s="43">
        <v>12.56</v>
      </c>
      <c r="J171" s="43">
        <v>61.07</v>
      </c>
      <c r="K171" s="44" t="s">
        <v>55</v>
      </c>
      <c r="L171" s="43">
        <v>2.69</v>
      </c>
    </row>
    <row r="172" spans="1:12" ht="14.5" x14ac:dyDescent="0.35">
      <c r="A172" s="23"/>
      <c r="B172" s="15"/>
      <c r="C172" s="11"/>
      <c r="D172" s="55" t="s">
        <v>24</v>
      </c>
      <c r="E172" s="42" t="s">
        <v>41</v>
      </c>
      <c r="F172" s="43">
        <v>120</v>
      </c>
      <c r="G172" s="43">
        <v>0.48</v>
      </c>
      <c r="H172" s="43">
        <v>0.48</v>
      </c>
      <c r="I172" s="43">
        <v>11.76</v>
      </c>
      <c r="J172" s="43">
        <v>53.28</v>
      </c>
      <c r="K172" s="44" t="s">
        <v>85</v>
      </c>
      <c r="L172" s="43">
        <v>14.92</v>
      </c>
    </row>
    <row r="173" spans="1:12" ht="14.5" x14ac:dyDescent="0.35">
      <c r="A173" s="24"/>
      <c r="B173" s="17"/>
      <c r="C173" s="8"/>
      <c r="D173" s="18" t="s">
        <v>33</v>
      </c>
      <c r="E173" s="9"/>
      <c r="F173" s="19">
        <f>SUM(F165:F172)</f>
        <v>930</v>
      </c>
      <c r="G173" s="19">
        <f>SUM(G165:G172)</f>
        <v>26.9</v>
      </c>
      <c r="H173" s="19">
        <f>SUM(H165:H172)</f>
        <v>29.310000000000002</v>
      </c>
      <c r="I173" s="19">
        <f>SUM(I165:I172)</f>
        <v>117.68000000000002</v>
      </c>
      <c r="J173" s="19">
        <f>SUM(J165:J172)</f>
        <v>823.15</v>
      </c>
      <c r="K173" s="25"/>
      <c r="L173" s="19">
        <f>SUM(L165:L172)</f>
        <v>127.69000000000001</v>
      </c>
    </row>
    <row r="174" spans="1:12" ht="14.5" x14ac:dyDescent="0.25">
      <c r="A174" s="29">
        <f>A156</f>
        <v>2</v>
      </c>
      <c r="B174" s="30">
        <f>B156</f>
        <v>4</v>
      </c>
      <c r="C174" s="59" t="s">
        <v>4</v>
      </c>
      <c r="D174" s="60"/>
      <c r="E174" s="31"/>
      <c r="F174" s="32">
        <f>F164+F173</f>
        <v>1502</v>
      </c>
      <c r="G174" s="32">
        <f>G164+G173</f>
        <v>46.379999999999995</v>
      </c>
      <c r="H174" s="32">
        <f>H164+H173</f>
        <v>51.494</v>
      </c>
      <c r="I174" s="32">
        <f>I164+I173</f>
        <v>199.44300000000004</v>
      </c>
      <c r="J174" s="32">
        <f>J164+J173</f>
        <v>1411.52</v>
      </c>
      <c r="K174" s="32"/>
      <c r="L174" s="32">
        <f>L164+L173</f>
        <v>258.5</v>
      </c>
    </row>
    <row r="175" spans="1:12" ht="14.5" x14ac:dyDescent="0.35">
      <c r="A175" s="20">
        <v>2</v>
      </c>
      <c r="B175" s="21">
        <v>5</v>
      </c>
      <c r="C175" s="22" t="s">
        <v>20</v>
      </c>
      <c r="D175" s="5" t="s">
        <v>21</v>
      </c>
      <c r="E175" s="39" t="s">
        <v>174</v>
      </c>
      <c r="F175" s="40">
        <v>200</v>
      </c>
      <c r="G175" s="40">
        <v>14.14</v>
      </c>
      <c r="H175" s="40">
        <v>13.85</v>
      </c>
      <c r="I175" s="40">
        <v>21.93</v>
      </c>
      <c r="J175" s="40">
        <v>266.62</v>
      </c>
      <c r="K175" s="41" t="s">
        <v>175</v>
      </c>
      <c r="L175" s="40">
        <v>53.4</v>
      </c>
    </row>
    <row r="176" spans="1:12" ht="14.5" x14ac:dyDescent="0.35">
      <c r="A176" s="23"/>
      <c r="B176" s="15"/>
      <c r="C176" s="11"/>
      <c r="D176" s="53" t="s">
        <v>26</v>
      </c>
      <c r="E176" s="42" t="s">
        <v>46</v>
      </c>
      <c r="F176" s="43">
        <v>60</v>
      </c>
      <c r="G176" s="43">
        <v>1.2</v>
      </c>
      <c r="H176" s="43">
        <v>4.2</v>
      </c>
      <c r="I176" s="43">
        <v>6</v>
      </c>
      <c r="J176" s="43">
        <v>67.95</v>
      </c>
      <c r="K176" s="44" t="s">
        <v>56</v>
      </c>
      <c r="L176" s="43">
        <v>13.48</v>
      </c>
    </row>
    <row r="177" spans="1:12" ht="14.5" x14ac:dyDescent="0.35">
      <c r="A177" s="23"/>
      <c r="B177" s="15"/>
      <c r="C177" s="11"/>
      <c r="D177" s="7" t="s">
        <v>22</v>
      </c>
      <c r="E177" s="42"/>
      <c r="F177" s="43"/>
      <c r="G177" s="43"/>
      <c r="H177" s="43"/>
      <c r="I177" s="43"/>
      <c r="J177" s="43"/>
      <c r="K177" s="44"/>
      <c r="L177" s="43"/>
    </row>
    <row r="178" spans="1:12" ht="14.5" x14ac:dyDescent="0.35">
      <c r="A178" s="23"/>
      <c r="B178" s="15"/>
      <c r="C178" s="11"/>
      <c r="D178" s="7" t="s">
        <v>23</v>
      </c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53" t="s">
        <v>31</v>
      </c>
      <c r="E180" s="42" t="s">
        <v>40</v>
      </c>
      <c r="F180" s="43">
        <v>50</v>
      </c>
      <c r="G180" s="43">
        <v>1.93</v>
      </c>
      <c r="H180" s="43">
        <v>0.69</v>
      </c>
      <c r="I180" s="43">
        <v>27.1</v>
      </c>
      <c r="J180" s="43">
        <v>122.29</v>
      </c>
      <c r="K180" s="44" t="s">
        <v>55</v>
      </c>
      <c r="L180" s="43">
        <v>3.58</v>
      </c>
    </row>
    <row r="181" spans="1:12" ht="14.5" x14ac:dyDescent="0.35">
      <c r="A181" s="23"/>
      <c r="B181" s="15"/>
      <c r="C181" s="11"/>
      <c r="D181" s="53" t="s">
        <v>32</v>
      </c>
      <c r="E181" s="42" t="s">
        <v>43</v>
      </c>
      <c r="F181" s="43">
        <v>20</v>
      </c>
      <c r="G181" s="43">
        <v>1.1299999999999999</v>
      </c>
      <c r="H181" s="43">
        <v>0.3</v>
      </c>
      <c r="I181" s="43">
        <v>8.3729999999999993</v>
      </c>
      <c r="J181" s="43">
        <v>40.71</v>
      </c>
      <c r="K181" s="44" t="s">
        <v>55</v>
      </c>
      <c r="L181" s="43">
        <v>2.69</v>
      </c>
    </row>
    <row r="182" spans="1:12" ht="14.5" x14ac:dyDescent="0.35">
      <c r="A182" s="23"/>
      <c r="B182" s="15"/>
      <c r="C182" s="11"/>
      <c r="D182" s="55" t="s">
        <v>30</v>
      </c>
      <c r="E182" s="42" t="s">
        <v>61</v>
      </c>
      <c r="F182" s="43">
        <v>200</v>
      </c>
      <c r="G182" s="43">
        <v>1</v>
      </c>
      <c r="H182" s="43">
        <v>0.2</v>
      </c>
      <c r="I182" s="43">
        <v>20.2</v>
      </c>
      <c r="J182" s="43">
        <v>86</v>
      </c>
      <c r="K182" s="44" t="s">
        <v>78</v>
      </c>
      <c r="L182" s="43">
        <v>12.24</v>
      </c>
    </row>
    <row r="183" spans="1:12" ht="15.75" customHeight="1" x14ac:dyDescent="0.35">
      <c r="A183" s="24"/>
      <c r="B183" s="17"/>
      <c r="C183" s="8"/>
      <c r="D183" s="18" t="s">
        <v>33</v>
      </c>
      <c r="E183" s="9"/>
      <c r="F183" s="19">
        <f>SUM(F175:F182)</f>
        <v>530</v>
      </c>
      <c r="G183" s="19">
        <f t="shared" ref="G183:J183" si="36">SUM(G175:G182)</f>
        <v>19.399999999999999</v>
      </c>
      <c r="H183" s="19">
        <f t="shared" si="36"/>
        <v>19.240000000000002</v>
      </c>
      <c r="I183" s="19">
        <f t="shared" si="36"/>
        <v>83.602999999999994</v>
      </c>
      <c r="J183" s="19">
        <f t="shared" si="36"/>
        <v>583.56999999999994</v>
      </c>
      <c r="K183" s="25"/>
      <c r="L183" s="19">
        <f>SUM(L175:L182)</f>
        <v>85.389999999999986</v>
      </c>
    </row>
    <row r="184" spans="1:12" ht="14.5" x14ac:dyDescent="0.35">
      <c r="A184" s="26">
        <f>A175</f>
        <v>2</v>
      </c>
      <c r="B184" s="13">
        <f>B175</f>
        <v>5</v>
      </c>
      <c r="C184" s="10" t="s">
        <v>25</v>
      </c>
      <c r="D184" s="7" t="s">
        <v>26</v>
      </c>
      <c r="E184" s="42" t="s">
        <v>176</v>
      </c>
      <c r="F184" s="43">
        <v>60</v>
      </c>
      <c r="G184" s="43">
        <v>0.57599999999999996</v>
      </c>
      <c r="H184" s="43">
        <v>5.4359999999999999</v>
      </c>
      <c r="I184" s="43">
        <v>4.68</v>
      </c>
      <c r="J184" s="43">
        <v>69.959999999999994</v>
      </c>
      <c r="K184" s="44" t="s">
        <v>177</v>
      </c>
      <c r="L184" s="43">
        <v>8.6300000000000008</v>
      </c>
    </row>
    <row r="185" spans="1:12" ht="14.5" x14ac:dyDescent="0.35">
      <c r="A185" s="23"/>
      <c r="B185" s="15"/>
      <c r="C185" s="11"/>
      <c r="D185" s="7" t="s">
        <v>27</v>
      </c>
      <c r="E185" s="42" t="s">
        <v>178</v>
      </c>
      <c r="F185" s="43">
        <v>200</v>
      </c>
      <c r="G185" s="43">
        <v>1.48</v>
      </c>
      <c r="H185" s="43">
        <v>3.54</v>
      </c>
      <c r="I185" s="43">
        <v>5.56</v>
      </c>
      <c r="J185" s="43">
        <v>60</v>
      </c>
      <c r="K185" s="44" t="s">
        <v>179</v>
      </c>
      <c r="L185" s="43">
        <v>15.16</v>
      </c>
    </row>
    <row r="186" spans="1:12" ht="14.5" x14ac:dyDescent="0.35">
      <c r="A186" s="23"/>
      <c r="B186" s="15"/>
      <c r="C186" s="11"/>
      <c r="D186" s="7" t="s">
        <v>28</v>
      </c>
      <c r="E186" s="42" t="s">
        <v>180</v>
      </c>
      <c r="F186" s="43">
        <v>100</v>
      </c>
      <c r="G186" s="43">
        <v>10.157</v>
      </c>
      <c r="H186" s="43">
        <v>6.3440000000000003</v>
      </c>
      <c r="I186" s="43">
        <v>21.298999999999999</v>
      </c>
      <c r="J186" s="43">
        <v>193.47</v>
      </c>
      <c r="K186" s="44" t="s">
        <v>181</v>
      </c>
      <c r="L186" s="43">
        <v>37.200000000000003</v>
      </c>
    </row>
    <row r="187" spans="1:12" ht="14.5" x14ac:dyDescent="0.35">
      <c r="A187" s="23"/>
      <c r="B187" s="15"/>
      <c r="C187" s="11"/>
      <c r="D187" s="7" t="s">
        <v>29</v>
      </c>
      <c r="E187" s="42" t="s">
        <v>64</v>
      </c>
      <c r="F187" s="43">
        <v>150</v>
      </c>
      <c r="G187" s="43">
        <v>4.1829999999999998</v>
      </c>
      <c r="H187" s="43">
        <v>5.01</v>
      </c>
      <c r="I187" s="43">
        <v>23.942</v>
      </c>
      <c r="J187" s="43">
        <v>157.5</v>
      </c>
      <c r="K187" s="44" t="s">
        <v>105</v>
      </c>
      <c r="L187" s="43">
        <v>9.2200000000000006</v>
      </c>
    </row>
    <row r="188" spans="1:12" ht="14.5" x14ac:dyDescent="0.35">
      <c r="A188" s="23"/>
      <c r="B188" s="15"/>
      <c r="C188" s="11"/>
      <c r="D188" s="7" t="s">
        <v>30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31</v>
      </c>
      <c r="E189" s="42" t="s">
        <v>40</v>
      </c>
      <c r="F189" s="43">
        <v>44</v>
      </c>
      <c r="G189" s="43">
        <v>1.69</v>
      </c>
      <c r="H189" s="43">
        <v>0.61</v>
      </c>
      <c r="I189" s="43">
        <v>23.847999999999999</v>
      </c>
      <c r="J189" s="43">
        <v>107.62</v>
      </c>
      <c r="K189" s="44" t="s">
        <v>55</v>
      </c>
      <c r="L189" s="43">
        <v>4.4800000000000004</v>
      </c>
    </row>
    <row r="190" spans="1:12" ht="14.5" x14ac:dyDescent="0.35">
      <c r="A190" s="23"/>
      <c r="B190" s="15"/>
      <c r="C190" s="11"/>
      <c r="D190" s="7" t="s">
        <v>32</v>
      </c>
      <c r="E190" s="42" t="s">
        <v>43</v>
      </c>
      <c r="F190" s="43">
        <v>30</v>
      </c>
      <c r="G190" s="43">
        <v>1.7</v>
      </c>
      <c r="H190" s="43">
        <v>0.45</v>
      </c>
      <c r="I190" s="43">
        <v>12.56</v>
      </c>
      <c r="J190" s="43">
        <v>61.07</v>
      </c>
      <c r="K190" s="44" t="s">
        <v>55</v>
      </c>
      <c r="L190" s="43">
        <v>1.79</v>
      </c>
    </row>
    <row r="191" spans="1:12" ht="14.5" x14ac:dyDescent="0.35">
      <c r="A191" s="23"/>
      <c r="B191" s="15"/>
      <c r="C191" s="11"/>
      <c r="D191" s="53" t="s">
        <v>22</v>
      </c>
      <c r="E191" s="42" t="s">
        <v>47</v>
      </c>
      <c r="F191" s="43">
        <v>200</v>
      </c>
      <c r="G191" s="43">
        <v>5.2</v>
      </c>
      <c r="H191" s="43">
        <v>4.75</v>
      </c>
      <c r="I191" s="43">
        <v>17.88</v>
      </c>
      <c r="J191" s="43">
        <v>135.25</v>
      </c>
      <c r="K191" s="44" t="s">
        <v>106</v>
      </c>
      <c r="L191" s="43">
        <v>19.77</v>
      </c>
    </row>
    <row r="192" spans="1:12" ht="14.5" x14ac:dyDescent="0.35">
      <c r="A192" s="23"/>
      <c r="B192" s="15"/>
      <c r="C192" s="11"/>
      <c r="D192" s="53" t="s">
        <v>24</v>
      </c>
      <c r="E192" s="42" t="s">
        <v>107</v>
      </c>
      <c r="F192" s="43">
        <v>100</v>
      </c>
      <c r="G192" s="43">
        <v>0.34</v>
      </c>
      <c r="H192" s="43">
        <v>0.34</v>
      </c>
      <c r="I192" s="43">
        <v>8.4</v>
      </c>
      <c r="J192" s="43">
        <v>40.29</v>
      </c>
      <c r="K192" s="44" t="s">
        <v>54</v>
      </c>
      <c r="L192" s="43">
        <v>14.93</v>
      </c>
    </row>
    <row r="193" spans="1:12" ht="14.5" x14ac:dyDescent="0.35">
      <c r="A193" s="24"/>
      <c r="B193" s="17"/>
      <c r="C193" s="8"/>
      <c r="D193" s="18" t="s">
        <v>33</v>
      </c>
      <c r="E193" s="9"/>
      <c r="F193" s="19">
        <f>SUM(F184:F192)</f>
        <v>884</v>
      </c>
      <c r="G193" s="19">
        <f t="shared" ref="G193:J193" si="37">SUM(G184:G192)</f>
        <v>25.326000000000001</v>
      </c>
      <c r="H193" s="19">
        <f t="shared" si="37"/>
        <v>26.479999999999997</v>
      </c>
      <c r="I193" s="19">
        <f t="shared" si="37"/>
        <v>118.169</v>
      </c>
      <c r="J193" s="19">
        <f t="shared" si="37"/>
        <v>825.16</v>
      </c>
      <c r="K193" s="25"/>
      <c r="L193" s="19">
        <f t="shared" ref="L193" si="38">SUM(L184:L192)</f>
        <v>111.18</v>
      </c>
    </row>
    <row r="194" spans="1:12" ht="14.5" x14ac:dyDescent="0.25">
      <c r="A194" s="29">
        <f>A175</f>
        <v>2</v>
      </c>
      <c r="B194" s="30">
        <f>B175</f>
        <v>5</v>
      </c>
      <c r="C194" s="59" t="s">
        <v>4</v>
      </c>
      <c r="D194" s="60"/>
      <c r="E194" s="31"/>
      <c r="F194" s="32">
        <f>F183+F193</f>
        <v>1414</v>
      </c>
      <c r="G194" s="32">
        <f t="shared" ref="G194" si="39">G183+G193</f>
        <v>44.725999999999999</v>
      </c>
      <c r="H194" s="32">
        <f t="shared" ref="H194" si="40">H183+H193</f>
        <v>45.72</v>
      </c>
      <c r="I194" s="32">
        <f t="shared" ref="I194" si="41">I183+I193</f>
        <v>201.77199999999999</v>
      </c>
      <c r="J194" s="32">
        <f t="shared" ref="J194:L194" si="42">J183+J193</f>
        <v>1408.73</v>
      </c>
      <c r="K194" s="32"/>
      <c r="L194" s="32">
        <f t="shared" si="42"/>
        <v>196.57</v>
      </c>
    </row>
    <row r="195" spans="1:12" ht="13" x14ac:dyDescent="0.25">
      <c r="A195" s="27"/>
      <c r="B195" s="28"/>
      <c r="C195" s="61" t="s">
        <v>5</v>
      </c>
      <c r="D195" s="61"/>
      <c r="E195" s="61"/>
      <c r="F195" s="34">
        <f>(F23+F40+F61+F79+F100+F117+F137+F155+F174+F194)/(IF(F23=0,0,1)+IF(F40=0,0,1)+IF(F61=0,0,1)+IF(F79=0,0,1)+IF(F100=0,0,1)+IF(F117=0,0,1)+IF(F137=0,0,1)+IF(F155=0,0,1)+IF(F174=0,0,1)+IF(F194=0,0,1))</f>
        <v>1418.6</v>
      </c>
      <c r="G195" s="34">
        <f>(G23+G40+G61+G79+G100+G117+G137+G155+G174+G194)/(IF(G23=0,0,1)+IF(G40=0,0,1)+IF(G61=0,0,1)+IF(G79=0,0,1)+IF(G100=0,0,1)+IF(G117=0,0,1)+IF(G137=0,0,1)+IF(G155=0,0,1)+IF(G174=0,0,1)+IF(G194=0,0,1))</f>
        <v>46.215399999999995</v>
      </c>
      <c r="H195" s="34">
        <f>(H23+H40+H61+H79+H100+H117+H137+H155+H174+H194)/(IF(H23=0,0,1)+IF(H40=0,0,1)+IF(H61=0,0,1)+IF(H79=0,0,1)+IF(H100=0,0,1)+IF(H117=0,0,1)+IF(H137=0,0,1)+IF(H155=0,0,1)+IF(H174=0,0,1)+IF(H194=0,0,1))</f>
        <v>47.401300000000006</v>
      </c>
      <c r="I195" s="34">
        <f>(I23+I40+I61+I79+I100+I117+I137+I155+I174+I194)/(IF(I23=0,0,1)+IF(I40=0,0,1)+IF(I61=0,0,1)+IF(I79=0,0,1)+IF(I100=0,0,1)+IF(I117=0,0,1)+IF(I137=0,0,1)+IF(I155=0,0,1)+IF(I174=0,0,1)+IF(I194=0,0,1))</f>
        <v>200.99939999999998</v>
      </c>
      <c r="J195" s="34">
        <f>(J23+J40+J61+J79+J100+J117+J137+J155+J174+J194)/(IF(J23=0,0,1)+IF(J40=0,0,1)+IF(J61=0,0,1)+IF(J79=0,0,1)+IF(J100=0,0,1)+IF(J117=0,0,1)+IF(J137=0,0,1)+IF(J155=0,0,1)+IF(J174=0,0,1)+IF(J194=0,0,1))</f>
        <v>1410.0006000000001</v>
      </c>
      <c r="K195" s="34"/>
      <c r="L195" s="34">
        <f>(L23+L40+L61+L79+L100+L117+L137+L155+L174+L194)/(IF(L23=0,0,1)+IF(L40=0,0,1)+IF(L61=0,0,1)+IF(L79=0,0,1)+IF(L100=0,0,1)+IF(L117=0,0,1)+IF(L137=0,0,1)+IF(L155=0,0,1)+IF(L174=0,0,1)+IF(L194=0,0,1))</f>
        <v>242.3</v>
      </c>
    </row>
  </sheetData>
  <mergeCells count="14">
    <mergeCell ref="C79:D79"/>
    <mergeCell ref="C100:D100"/>
    <mergeCell ref="C23:D23"/>
    <mergeCell ref="C195:E195"/>
    <mergeCell ref="C194:D194"/>
    <mergeCell ref="C117:D117"/>
    <mergeCell ref="C137:D137"/>
    <mergeCell ref="C155:D155"/>
    <mergeCell ref="C174:D174"/>
    <mergeCell ref="C1:E1"/>
    <mergeCell ref="H1:K1"/>
    <mergeCell ref="H2:K2"/>
    <mergeCell ref="C40:D40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dcterms:created xsi:type="dcterms:W3CDTF">2022-05-16T14:23:56Z</dcterms:created>
  <dcterms:modified xsi:type="dcterms:W3CDTF">2024-01-09T12:04:54Z</dcterms:modified>
</cp:coreProperties>
</file>